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Лист1!$A$1:$BX$103</definedName>
  </definedNames>
  <calcPr calcId="162913"/>
</workbook>
</file>

<file path=xl/calcChain.xml><?xml version="1.0" encoding="utf-8"?>
<calcChain xmlns="http://schemas.openxmlformats.org/spreadsheetml/2006/main">
  <c r="E84" i="1" l="1"/>
  <c r="AB57" i="1"/>
  <c r="AC25" i="1" l="1"/>
  <c r="AE98" i="1" l="1"/>
  <c r="AC98" i="1"/>
  <c r="AB103" i="1"/>
  <c r="AB102" i="1"/>
  <c r="AB101" i="1"/>
  <c r="AB100" i="1"/>
  <c r="AB96" i="1" l="1"/>
  <c r="AB95" i="1"/>
  <c r="AB94" i="1"/>
  <c r="AB93" i="1"/>
  <c r="E86" i="1"/>
  <c r="AB87" i="1"/>
  <c r="AB86" i="1" s="1"/>
  <c r="D87" i="1"/>
  <c r="AB70" i="1"/>
  <c r="AB69" i="1"/>
  <c r="AB68" i="1"/>
  <c r="AB67" i="1"/>
  <c r="AB63" i="1"/>
  <c r="AB32" i="1"/>
  <c r="AB30" i="1"/>
  <c r="AB58" i="1"/>
  <c r="AC48" i="1" l="1"/>
  <c r="AC46" i="1" s="1"/>
  <c r="AA48" i="1"/>
  <c r="AA46" i="1" s="1"/>
  <c r="AA26" i="1" s="1"/>
  <c r="U48" i="1"/>
  <c r="U46" i="1" s="1"/>
  <c r="T48" i="1"/>
  <c r="T46" i="1" s="1"/>
  <c r="T26" i="1" s="1"/>
  <c r="S48" i="1"/>
  <c r="S46" i="1" s="1"/>
  <c r="S26" i="1" s="1"/>
  <c r="R48" i="1"/>
  <c r="R46" i="1" s="1"/>
  <c r="R26" i="1" s="1"/>
  <c r="Q48" i="1"/>
  <c r="Q46" i="1" s="1"/>
  <c r="Q26" i="1" s="1"/>
  <c r="P48" i="1"/>
  <c r="P46" i="1" s="1"/>
  <c r="P26" i="1" s="1"/>
  <c r="O48" i="1"/>
  <c r="O46" i="1" s="1"/>
  <c r="O26" i="1" s="1"/>
  <c r="N48" i="1"/>
  <c r="N46" i="1" s="1"/>
  <c r="N26" i="1" s="1"/>
  <c r="M48" i="1"/>
  <c r="M46" i="1" s="1"/>
  <c r="M26" i="1" s="1"/>
  <c r="L48" i="1"/>
  <c r="L46" i="1" s="1"/>
  <c r="L26" i="1" s="1"/>
  <c r="K48" i="1"/>
  <c r="K46" i="1" s="1"/>
  <c r="K26" i="1" s="1"/>
  <c r="J48" i="1"/>
  <c r="J46" i="1" s="1"/>
  <c r="J26" i="1" s="1"/>
  <c r="I48" i="1"/>
  <c r="I46" i="1" s="1"/>
  <c r="I26" i="1" s="1"/>
  <c r="H48" i="1"/>
  <c r="H46" i="1" s="1"/>
  <c r="H26" i="1" s="1"/>
  <c r="G48" i="1"/>
  <c r="G46" i="1" s="1"/>
  <c r="G26" i="1" s="1"/>
  <c r="F48" i="1"/>
  <c r="F46" i="1" s="1"/>
  <c r="F26" i="1" s="1"/>
  <c r="E48" i="1"/>
  <c r="E46" i="1" s="1"/>
  <c r="D48" i="1"/>
  <c r="D46" i="1" s="1"/>
  <c r="AB49" i="1"/>
  <c r="AB48" i="1" s="1"/>
  <c r="AB46" i="1" s="1"/>
  <c r="AB84" i="1" l="1"/>
  <c r="E82" i="1"/>
  <c r="E81" i="1" s="1"/>
  <c r="AB82" i="1" l="1"/>
  <c r="AA98" i="1"/>
  <c r="U98" i="1"/>
  <c r="T98" i="1"/>
  <c r="E98" i="1"/>
  <c r="D98" i="1"/>
  <c r="AE91" i="1"/>
  <c r="AC91" i="1"/>
  <c r="AB91" i="1"/>
  <c r="E91" i="1"/>
  <c r="D91" i="1"/>
  <c r="U91" i="1" l="1"/>
  <c r="D85" i="1"/>
  <c r="D84" i="1" s="1"/>
  <c r="D83" i="1" s="1"/>
  <c r="D82" i="1" s="1"/>
  <c r="D81" i="1" s="1"/>
  <c r="AE66" i="1"/>
  <c r="AE65" i="1" s="1"/>
  <c r="AB66" i="1"/>
  <c r="E66" i="1"/>
  <c r="E65" i="1" s="1"/>
  <c r="AA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D66" i="1"/>
  <c r="D65" i="1" s="1"/>
  <c r="AA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2" i="1"/>
  <c r="U52" i="1"/>
  <c r="T52" i="1"/>
  <c r="E52" i="1"/>
  <c r="D52" i="1"/>
  <c r="AB31" i="1" l="1"/>
  <c r="AC31" i="1"/>
  <c r="AC27" i="1" s="1"/>
  <c r="AE29" i="1"/>
  <c r="AE27" i="1" s="1"/>
  <c r="AE26" i="1" s="1"/>
  <c r="AE25" i="1" s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1" i="1"/>
  <c r="D31" i="1"/>
  <c r="E29" i="1"/>
  <c r="D29" i="1"/>
  <c r="U45" i="1"/>
  <c r="U44" i="1"/>
  <c r="U43" i="1"/>
  <c r="U42" i="1"/>
  <c r="U41" i="1"/>
  <c r="U40" i="1"/>
  <c r="U39" i="1"/>
  <c r="U38" i="1"/>
  <c r="U31" i="1"/>
  <c r="U29" i="1"/>
  <c r="AB29" i="1"/>
  <c r="AC26" i="1" l="1"/>
  <c r="D27" i="1"/>
  <c r="D26" i="1" s="1"/>
  <c r="E27" i="1"/>
  <c r="E26" i="1" s="1"/>
  <c r="AB27" i="1"/>
  <c r="AB26" i="1" s="1"/>
  <c r="U27" i="1"/>
  <c r="U26" i="1" s="1"/>
  <c r="AB38" i="1" l="1"/>
  <c r="AB39" i="1"/>
  <c r="AB40" i="1"/>
  <c r="AB41" i="1"/>
  <c r="AB42" i="1"/>
  <c r="AB43" i="1"/>
  <c r="AB44" i="1"/>
  <c r="AB45" i="1"/>
  <c r="AB54" i="1"/>
  <c r="AB59" i="1"/>
  <c r="AB71" i="1"/>
  <c r="AB65" i="1" s="1"/>
  <c r="AB72" i="1"/>
  <c r="AB73" i="1"/>
  <c r="AB74" i="1"/>
  <c r="AB75" i="1"/>
  <c r="AB76" i="1"/>
  <c r="AB77" i="1"/>
  <c r="AB78" i="1"/>
  <c r="AB79" i="1"/>
  <c r="AB80" i="1"/>
  <c r="AB88" i="1"/>
  <c r="AB89" i="1"/>
  <c r="AB90" i="1"/>
  <c r="AB97" i="1"/>
  <c r="AB99" i="1"/>
  <c r="AB98" i="1" s="1"/>
  <c r="U66" i="1"/>
  <c r="U71" i="1"/>
  <c r="U72" i="1"/>
  <c r="U73" i="1"/>
  <c r="U74" i="1"/>
  <c r="U75" i="1"/>
  <c r="U76" i="1"/>
  <c r="U77" i="1"/>
  <c r="U78" i="1"/>
  <c r="U79" i="1"/>
  <c r="U80" i="1"/>
  <c r="U82" i="1"/>
  <c r="U86" i="1"/>
  <c r="U88" i="1"/>
  <c r="U89" i="1"/>
  <c r="U90" i="1"/>
  <c r="U97" i="1"/>
  <c r="U81" i="1" l="1"/>
  <c r="AB81" i="1"/>
  <c r="U65" i="1"/>
  <c r="AB52" i="1"/>
  <c r="AB51" i="1" s="1"/>
  <c r="E51" i="1"/>
  <c r="E50" i="1" l="1"/>
  <c r="E25" i="1" s="1"/>
  <c r="AB50" i="1"/>
  <c r="AB25" i="1" s="1"/>
  <c r="U51" i="1"/>
  <c r="U50" i="1" s="1"/>
  <c r="D51" i="1"/>
  <c r="D50" i="1" l="1"/>
  <c r="D25" i="1" s="1"/>
  <c r="U25" i="1"/>
</calcChain>
</file>

<file path=xl/sharedStrings.xml><?xml version="1.0" encoding="utf-8"?>
<sst xmlns="http://schemas.openxmlformats.org/spreadsheetml/2006/main" count="4115" uniqueCount="312">
  <si>
    <t>Форма 4. План ввода основных средств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</si>
  <si>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</si>
  <si>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</si>
  <si>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если период раскрытия ип более 3-х лет после колонки 7.6.7 форма дополняется новыми столбцами, аналогичными ст.7.5.1-7.6.7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</si>
  <si>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</si>
  <si>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</si>
  <si>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</si>
  <si>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</si>
  <si>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</si>
  <si>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Краткое обоснование  корректировки утвержденного плана</t>
  </si>
  <si>
    <t>Год 2018</t>
  </si>
  <si>
    <t>Год N+1</t>
  </si>
  <si>
    <t>Год N+2</t>
  </si>
  <si>
    <t>Итого за период реализации инвестиционной программы</t>
  </si>
  <si>
    <t>План (Утвержденный план)</t>
  </si>
  <si>
    <t>Факт (Предложение по корректировке утвержденного плана)</t>
  </si>
  <si>
    <t>План</t>
  </si>
  <si>
    <t>Предложение по корректировке утвержденного плана</t>
  </si>
  <si>
    <t xml:space="preserve">План 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</si>
  <si>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</si>
  <si>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</si>
  <si>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</si>
  <si>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</si>
  <si>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</si>
  <si>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</si>
  <si>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</si>
  <si>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Другое</t>
  </si>
  <si>
    <r>
      <t>Другое</t>
    </r>
    <r>
      <rPr>
        <i/>
        <sz val="12"/>
        <color rgb="FFFF0000"/>
        <rFont val="Times New Roman"/>
        <family val="1"/>
        <charset val="204"/>
      </rPr>
      <t>.</t>
    </r>
  </si>
  <si>
    <r>
      <t>Другое</t>
    </r>
    <r>
      <rPr>
        <i/>
        <sz val="12"/>
        <color rgb="FFFF0000"/>
        <rFont val="Times New Roman"/>
        <family val="1"/>
        <charset val="204"/>
      </rPr>
      <t xml:space="preserve"> - указываются необходимые ед.изм.</t>
    </r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</si>
  <si>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</si>
  <si>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</si>
  <si>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</si>
  <si>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</si>
  <si>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</si>
  <si>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</si>
  <si>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</si>
  <si>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</si>
  <si>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</si>
  <si>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</si>
  <si>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</si>
  <si>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</si>
  <si>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</si>
  <si>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</si>
  <si>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</si>
  <si>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</si>
  <si>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</si>
  <si>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</si>
  <si>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</si>
  <si>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</si>
  <si>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</si>
  <si>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</si>
  <si>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</si>
  <si>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</si>
  <si>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</si>
  <si>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</si>
  <si>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7.4.6</t>
  </si>
  <si>
    <t>7.4.7</t>
  </si>
  <si>
    <t>7.5.1</t>
  </si>
  <si>
    <t>7.5.2</t>
  </si>
  <si>
    <t>7.5.3</t>
  </si>
  <si>
    <t>7.5.4</t>
  </si>
  <si>
    <t>7.5.5</t>
  </si>
  <si>
    <t>7.5.6</t>
  </si>
  <si>
    <t>7.5.7</t>
  </si>
  <si>
    <t>7.6.1</t>
  </si>
  <si>
    <t>7.6.2</t>
  </si>
  <si>
    <t>7.6.3</t>
  </si>
  <si>
    <t>7.6.4</t>
  </si>
  <si>
    <t>7.6.5</t>
  </si>
  <si>
    <t>7.6.6</t>
  </si>
  <si>
    <t>7.6.7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</si>
  <si>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</si>
  <si>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</si>
  <si>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</si>
  <si>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</si>
  <si>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</si>
  <si>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</si>
  <si>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</si>
  <si>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</si>
  <si>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</si>
  <si>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</si>
  <si>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</si>
  <si>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</si>
  <si>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</si>
  <si>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</si>
  <si>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</si>
  <si>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</si>
  <si>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</si>
  <si>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</si>
  <si>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</si>
  <si>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</si>
  <si>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</si>
  <si>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</si>
  <si>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</si>
  <si>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</si>
  <si>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</si>
  <si>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</si>
  <si>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</si>
  <si>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</si>
  <si>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</si>
  <si>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</si>
  <si>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</si>
  <si>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</si>
  <si>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</si>
  <si>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</si>
  <si>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</si>
  <si>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</si>
  <si>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</si>
  <si>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</si>
  <si>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</si>
  <si>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</si>
  <si>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</si>
  <si>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</si>
  <si>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</si>
  <si>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</si>
  <si>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</si>
  <si>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</si>
  <si>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</si>
  <si>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</si>
  <si>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</si>
  <si>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</si>
  <si>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</si>
  <si>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</si>
  <si>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</si>
  <si>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</si>
  <si>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</si>
  <si>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</si>
  <si>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</si>
  <si>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</si>
  <si>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</si>
  <si>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</si>
  <si>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</si>
  <si>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</si>
  <si>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</si>
  <si>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</si>
  <si>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</si>
  <si>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</si>
  <si>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</si>
  <si>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</si>
  <si>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</si>
  <si>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</si>
  <si>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</si>
  <si>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</si>
  <si>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</si>
  <si>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</si>
  <si>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</si>
  <si>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</si>
  <si>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</si>
  <si>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</si>
  <si>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</si>
  <si>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</si>
  <si>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</si>
  <si>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</si>
  <si>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</si>
  <si>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</si>
  <si>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</si>
  <si>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</si>
  <si>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</si>
  <si>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</si>
  <si>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</si>
  <si>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</si>
  <si>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</si>
  <si>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</si>
  <si>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</si>
  <si>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</si>
  <si>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</si>
  <si>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</si>
  <si>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</si>
  <si>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</si>
  <si>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</si>
  <si>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</si>
  <si>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</si>
  <si>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</si>
  <si>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</si>
  <si>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</si>
  <si>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</si>
  <si>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</si>
  <si>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</si>
  <si>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</si>
  <si>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</si>
  <si>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</si>
  <si>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</si>
  <si>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Утвержденный план</t>
  </si>
  <si>
    <t>Кемеровская область</t>
  </si>
  <si>
    <t>1.2.1.1.1</t>
  </si>
  <si>
    <t>1.2.1.1.2</t>
  </si>
  <si>
    <t>1.2.1.1.3</t>
  </si>
  <si>
    <t>Реконструкция ПС 35/6 кВ №41  (новые ЗРУ I и II сек. шин 6 кВ модульного исполнения) (проект -2016 г., СМР, ПНР, ввод - 2018 г.)</t>
  </si>
  <si>
    <t>1.2.1.1.4</t>
  </si>
  <si>
    <t>Реконструкция ОРУ - 35 кВ по замене масляных выключателей 35 кВ на вакуумные на ПС 35/6 кВ № 5 (2 выкл.) (проект -2017 г., СМР, ПНР, ввод - 2018 г.)</t>
  </si>
  <si>
    <t>1.2.1.1.5</t>
  </si>
  <si>
    <t>Реконструкция ОРУ - 35 кВ по замене масляных выключателей 35 кВ на вакуумные на ПС 35/6 кВ № 15 (3 выкл., ШОТ) (проект -2017 г., СМР, ПНР, ввод - 2018 г.)</t>
  </si>
  <si>
    <t>1.2.1.1.6</t>
  </si>
  <si>
    <t>1.2.1.2.1</t>
  </si>
  <si>
    <t>1.2.1.2.2</t>
  </si>
  <si>
    <t>1.2.1.2.3</t>
  </si>
  <si>
    <t>1.6.1</t>
  </si>
  <si>
    <t>1.6.2</t>
  </si>
  <si>
    <t>1.6.3</t>
  </si>
  <si>
    <t xml:space="preserve"> Серверное оборудование (контроллеры Fiber Channel  для HP DL380e Gen8 HP 82Q 8Gb Dual Port PCI-e FC HBA – 2 шт, диски для СХД EMC vnx5200 + лицензия (размещение данных, резервное копирование)) (приобретение, ввод - 2018 г.)</t>
  </si>
  <si>
    <t>Принятие основных средств и нематериальных активов к бухгалтерскому учету в год (2017)</t>
  </si>
  <si>
    <t>Г</t>
  </si>
  <si>
    <t>Н_1.2.1.1.3</t>
  </si>
  <si>
    <t>Н_1.2.1.1.4</t>
  </si>
  <si>
    <t>Н_1.2.1.1.5</t>
  </si>
  <si>
    <t>Реконструкция ПС 35/6 кВ № 6 в части замены устройств РЗиА по стороне 35, 6 кВ (проект -2018 г., СМР, ПНР, ввод - 2019 г.)</t>
  </si>
  <si>
    <t>Н_1.2.1.1.6</t>
  </si>
  <si>
    <t>Создание систем телемеханики подстанций  №№1, 4, 5, 11, 13, 17, 19, «Лутугинская», 32, 37 и подключению данных систем к ПТК АСТУ ЦУС (проект -2017 г., СМР - 2018 г., ПНР, ввод - 2019 г.);</t>
  </si>
  <si>
    <t>Н_1.2.1.2.2</t>
  </si>
  <si>
    <t>Создание систем телемеханики на ПС №№2, 8, 9, 14, 20н, 26, «Танай», 33, 41, 42 (отдельно по каждому объекту - подстанции) (проект -2018 г., ввод - 2019 г.)</t>
  </si>
  <si>
    <t>Н_1.2.1.2.3</t>
  </si>
  <si>
    <t>Н_1.6.3</t>
  </si>
  <si>
    <t>шт</t>
  </si>
  <si>
    <t>3 шт</t>
  </si>
  <si>
    <t>2 шт</t>
  </si>
  <si>
    <t>21 шт</t>
  </si>
  <si>
    <t>10 пс</t>
  </si>
  <si>
    <t>8</t>
  </si>
  <si>
    <t>1.1.1.2.1</t>
  </si>
  <si>
    <t>Строительство ВЛ-10кВ от ПС 110 кВ Керамзитовая до ТП-10/0,4кВ -1000кВА (ПИР, СМР, ввод-2018г.)</t>
  </si>
  <si>
    <t>I_1.1.1.2.1</t>
  </si>
  <si>
    <t>Обеспечение технологического присоединения</t>
  </si>
  <si>
    <t>1.1.1.3.1</t>
  </si>
  <si>
    <t>Строительство ПС 35/6 кВ Горная с отпайкой от ВЛ НЧ-1,2 (ПИР, СМР, ввод-2018г.)</t>
  </si>
  <si>
    <t>I_1.1.1.3.1</t>
  </si>
  <si>
    <t>1.1.1.3.2</t>
  </si>
  <si>
    <t>Строительство ПС 110/35/6 кВ Центральная с отпайкой от ВЛ-110-КНК-1,2 (ПИР-2018г; СМР, ввод-2019г.)</t>
  </si>
  <si>
    <t>I_1.1.1.3.2</t>
  </si>
  <si>
    <t>Год раскрытия информации: 2018 год</t>
  </si>
  <si>
    <r>
      <t xml:space="preserve">Утвержденные плановые значения показателей приведены в соответствии с  </t>
    </r>
    <r>
      <rPr>
        <u/>
        <sz val="14"/>
        <rFont val="Times New Roman"/>
        <family val="1"/>
        <charset val="204"/>
      </rPr>
      <t>Постановлением Региональной энергетической комиссии Кемеровской области №325 от 31.10.2017</t>
    </r>
  </si>
  <si>
    <r>
      <t xml:space="preserve">Инвестиционная программа </t>
    </r>
    <r>
      <rPr>
        <u/>
        <sz val="14"/>
        <color theme="1"/>
        <rFont val="Times New Roman"/>
        <family val="1"/>
        <charset val="204"/>
      </rPr>
      <t>Общества с ограниченной ответственностью Холдинговая Компания "СДС-Энерго"</t>
    </r>
    <r>
      <rPr>
        <sz val="14"/>
        <color theme="1"/>
        <rFont val="Times New Roman"/>
        <family val="1"/>
        <charset val="204"/>
      </rPr>
      <t xml:space="preserve"> </t>
    </r>
  </si>
  <si>
    <t>I_1.2.1.1.5</t>
  </si>
  <si>
    <t>I_1.2.1.2.11</t>
  </si>
  <si>
    <t>1.2.1.2.4</t>
  </si>
  <si>
    <t>I_1.2.1.2.12</t>
  </si>
  <si>
    <t>1.2.2.1.1</t>
  </si>
  <si>
    <t>I_1.2.2.1.1</t>
  </si>
  <si>
    <t>1.2.2.1.2</t>
  </si>
  <si>
    <t>I_1.2.2.1.2</t>
  </si>
  <si>
    <t>1.2.2.1.3</t>
  </si>
  <si>
    <t>I_1.2.2.1.3</t>
  </si>
  <si>
    <t>1.2.2.1.4</t>
  </si>
  <si>
    <t>I_1.2.2.1.4</t>
  </si>
  <si>
    <t>1.4.1</t>
  </si>
  <si>
    <t>I_1.4.1</t>
  </si>
  <si>
    <t>1.4.2</t>
  </si>
  <si>
    <t>I_1.4.2</t>
  </si>
  <si>
    <t>1.4.3</t>
  </si>
  <si>
    <t>I_1.4.3</t>
  </si>
  <si>
    <t>1.4.4</t>
  </si>
  <si>
    <t>I_1.4.4</t>
  </si>
  <si>
    <t>I_1.6.4</t>
  </si>
  <si>
    <t>I_1.6.5</t>
  </si>
  <si>
    <t>1.6.4</t>
  </si>
  <si>
    <t>I_1.6.6</t>
  </si>
  <si>
    <t>1.6.5</t>
  </si>
  <si>
    <t>I_1.6.7</t>
  </si>
  <si>
    <t>I_1.4.5</t>
  </si>
  <si>
    <t>1.4.5</t>
  </si>
  <si>
    <t>I_1.2.1.1.6</t>
  </si>
  <si>
    <t>Реконструкция сооружения ЛЭП 6 кВ 6-16-В с проектными работами (инв. №00000841) с заменой провода на марку СИП и установкой реклоузеров (с технологией Smart Grid) на отходящих линиях (4 штуки) (проект, СМР, ПНР, ввод-2018г.)</t>
  </si>
  <si>
    <t>Реконструкция сооружения ЛЭП 6 кВ 6-29-П с проектными работами (инв. №00000830) с заменой провода на марку СИП и установкой реклоузеров (с технологией Smart Grid) на отходящих линиях (5 штук) (проект, СМР, ПНР, ввод-2018г.)</t>
  </si>
  <si>
    <t>Реконструкция сооружения ЛЭП 6 кВ, фидер 10 с проектными работами (инв. №00000857) с заменой провода на марку СИП и установкой реклоузеров (с технологией Smart Grid) на отходящих линиях (2 штуки) (проект, СМР, ПНР, ввод-2018г.)</t>
  </si>
  <si>
    <t>Реконструкция сооружения ЛЭП 6 кВ, фидер 8 с проектными работами (инв. №00000859) с заменой провода на марку СИП и установкой реклоузеров (с технологией Smart Grid) на отходящих линиях (3 штуки) (проект, СМР, ПНР, ввод-2018г.)</t>
  </si>
  <si>
    <t>1.1.4.2.1</t>
  </si>
  <si>
    <t>Модернизация комплектной трансформаторной подстанции 400кВА ТП 284 (инв. №00003309) с заменой трансформатора ТМГ-400 10/0,4 кВ на трансформатор ТМГ-630 10/0,4 кВ (СМР, ввод - 2018 г.)</t>
  </si>
  <si>
    <t>I_1.1.4.2.1</t>
  </si>
  <si>
    <t>Реконструкция сооружения ОРУ-35 кВ (инв. №00001942) с демонтажом выключателей масляных С-35-630 (инв. №№00001008, 00001009, 00001010); монтажом блоков ВВ+ТТ с последующей привязкой цепей защиты и управления к существующим панелям РЗиА; монтажом наружного освещения на ПС 35/6 кВ №19 ( проект -2017г., СМР, ПНР, ввод-2018г.)</t>
  </si>
  <si>
    <t>Реконструкции ПС 110/35/6 кВ «Вольная» (инв. №А0079) с демонтажем шкафов КРУ серии КУ-35 (12 штук), монтажом КРУ СЭЩ-70-35 (12 штук) с последующей наладкой релейной защиты и автоматики (СМР, ввод- 2018г.)</t>
  </si>
  <si>
    <t>12 шт</t>
  </si>
  <si>
    <t>Выполнение работ по разработке техно-рабочих проектов для создания систем телемеханики на ПС №№ 2, 8, 9, 14, 20, 26, Танай, 33, 41,42 (проект -2018г., СМР, ПНР, ввод-2019г.)</t>
  </si>
  <si>
    <t>Выполнение работ по созданию систем телемеханики подстанций №№1, 4, 6, 11, 13, 19, 32, 34, 37, Лутугинская (ПИР - 2017г., СМР, ввод - 2018г.)</t>
  </si>
  <si>
    <t>1.2.1.2.5</t>
  </si>
  <si>
    <t>Монтаж шкафа оперативного тока на ПС №31 (СМР, ввод - 2018г.)</t>
  </si>
  <si>
    <t>I_1.2.1.2.13</t>
  </si>
  <si>
    <t>1 шкаф</t>
  </si>
  <si>
    <t>1.2.4.1.1</t>
  </si>
  <si>
    <t>Проектирование реконструкции систем теплоснабжения: производственное здание (инв. №00001647), гараж №1 (№00002740), гараж №2 (инв. №00002741), гараж №3 (инв. №00002742), здание диспетчерской службы (инв. №00002795), цех по ремонту трансформаторов (инв. №00002263), здание управления (инв. №00002796) (проект-2018г., СМР, ввод-2020г.)</t>
  </si>
  <si>
    <t>I_1.2.4.1.1</t>
  </si>
  <si>
    <t>1.2.4.1.2</t>
  </si>
  <si>
    <t>Реконструкция систем теплоснабжения с проектными работами: здание службы электрических сетей (инв. №00000787), здание хозяйственного участка (инв. №00002744) (проект, СМР, ввод-2018г.)</t>
  </si>
  <si>
    <t>I_1.2.4.1.2</t>
  </si>
  <si>
    <t>1.2.4.1.3</t>
  </si>
  <si>
    <t>Проектирование и монтаж приточно-вытяжной системы вентиляции в производственном здании (инв.№00001647) (проект, СМР, ввод-2018г.)</t>
  </si>
  <si>
    <t>I_1.2.4.1.3</t>
  </si>
  <si>
    <t>1.2.4.2.1</t>
  </si>
  <si>
    <t>Монтаж системы автоматической пожарной сигнализации, системы оповещения и управления эвакуацией людей при пожаре : здание диспетчерской службы (инв. №00002795), здание службы электрических сетей (инв. №00000787), производственное здание (инв. №00001647), гараж №3 (инв. №00002742), хозяйственный участок (инв. №2744), материальный склад, гараж №1 (инв. №0002740), гараж №2 (инв. №00002741)(проект-2016г., СМР, ввод-2018г)</t>
  </si>
  <si>
    <t>I_1.2.4.2.1</t>
  </si>
  <si>
    <t>Проектирование строительства ВЛЗ-6кВ от ПС35/6 №1 ф.6 до КТП 2*1000кВА (проект -2018г., СМР, ПНР, ввод-2020г.)</t>
  </si>
  <si>
    <t>Строительство 2хВЛЗ-6кВ ф.12 и ф.15 от ПС №1 (проект -2017г., СМР, ПНР, ввод-2018г.)</t>
  </si>
  <si>
    <t>Монтаж КТП Н В/К 100 6/0,4 У1 с трансформатором у ПС 110/6 кВ №20 (СМР-2018г.)</t>
  </si>
  <si>
    <t>Строительство сооружения двухцепной ВЛ3-6 кВ от ПС 110/35/6 №37 ф.6;24 (проект -2017г., СМР, ПНР, ввод-2018г.)</t>
  </si>
  <si>
    <t>Монтаж КТП 63 кВА (проект -2017г., СМР, ПНР, ввод-2018г.)</t>
  </si>
  <si>
    <t>Приобретение прибора МИКО-1 (приобретение, ввод-2018г)</t>
  </si>
  <si>
    <t>Приобретение панели для сушки обуви (приобретение, ввод-2018г)</t>
  </si>
  <si>
    <t>Приобретение ПС 35/6 кВ для участка ОГР (приобретение, ввод-2018г)</t>
  </si>
  <si>
    <t>Приобретение ВЛ 35 кВ от ПС 110/35/6 кВ "Вольная" до ПС 35/6 кВ "ОГР" (приобретение, ввод-2018г)</t>
  </si>
  <si>
    <t>1 шт</t>
  </si>
  <si>
    <t>10 систем</t>
  </si>
  <si>
    <t>Перенос СМР на 2019 год</t>
  </si>
  <si>
    <t>Удорожание основного оборудования</t>
  </si>
  <si>
    <t>Перенос подстанции</t>
  </si>
  <si>
    <t>Повышение надежности электроснабжения</t>
  </si>
  <si>
    <t>Корректировка графика выполнения работ</t>
  </si>
  <si>
    <t>Корректировка графика выполнения работ. Создание перативного управления режимами, обеспечение технологической связи</t>
  </si>
  <si>
    <t>Повышение качества и надежности системы оперативного тока</t>
  </si>
  <si>
    <t>Соблюднние санитарных норм и правил</t>
  </si>
  <si>
    <t>Выполнение требований СП 5.13130.2009 "Системы противопожарной защиты"</t>
  </si>
  <si>
    <t>В связи с выходом из строя трансформатора на ПС 6/0,4 кВ №38</t>
  </si>
  <si>
    <t>Выполнение регламентных работ по испытаниям оборудования</t>
  </si>
  <si>
    <t>Обеспечения санитарно-гигиенических условии</t>
  </si>
  <si>
    <t>Развитие электрической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</si>
</sst>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Fill="1"/>
    <xf numFmtId="0" fontId="6" fillId="0" borderId="0" xfId="1" applyFont="1" applyFill="1" applyAlignment="1">
      <alignment horizont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top"/>
    </xf>
    <xf numFmtId="0" fontId="9" fillId="0" borderId="0" xfId="3" applyFont="1" applyAlignment="1">
      <alignment horizontal="center" vertical="top"/>
    </xf>
    <xf numFmtId="0" fontId="6" fillId="0" borderId="0" xfId="1" applyFont="1" applyFill="1" applyAlignment="1"/>
    <xf numFmtId="0" fontId="5" fillId="0" borderId="0" xfId="2" applyFont="1" applyFill="1" applyBorder="1" applyAlignment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0" xfId="1" applyFont="1" applyFill="1" applyAlignment="1"/>
    <xf numFmtId="0" fontId="6" fillId="0" borderId="1" xfId="4" applyFont="1" applyFill="1" applyBorder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 applyAlignment="1"/>
    <xf numFmtId="0" fontId="5" fillId="0" borderId="0" xfId="5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 textRotation="90" wrapText="1"/>
    </xf>
    <xf numFmtId="0" fontId="11" fillId="0" borderId="3" xfId="5" applyFont="1" applyFill="1" applyBorder="1" applyAlignment="1">
      <alignment horizontal="center" vertical="center" textRotation="90" wrapText="1"/>
    </xf>
    <xf numFmtId="49" fontId="11" fillId="0" borderId="3" xfId="5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textRotation="90" wrapText="1"/>
    </xf>
    <xf numFmtId="0" fontId="2" fillId="0" borderId="3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49" fontId="14" fillId="0" borderId="3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49" fontId="12" fillId="0" borderId="3" xfId="3" applyNumberFormat="1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/>
    <xf numFmtId="49" fontId="13" fillId="0" borderId="3" xfId="3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/>
    </xf>
    <xf numFmtId="0" fontId="11" fillId="0" borderId="2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11" fillId="0" borderId="8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11" fillId="0" borderId="9" xfId="5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0" fillId="0" borderId="1" xfId="4" applyFont="1" applyFill="1" applyBorder="1" applyAlignment="1">
      <alignment horizontal="left" wrapText="1"/>
    </xf>
    <xf numFmtId="0" fontId="10" fillId="0" borderId="1" xfId="4" applyFont="1" applyFill="1" applyBorder="1" applyAlignment="1">
      <alignment horizontal="center" wrapText="1"/>
    </xf>
    <xf numFmtId="0" fontId="11" fillId="0" borderId="10" xfId="5" applyFont="1" applyFill="1" applyBorder="1" applyAlignment="1">
      <alignment horizontal="center" vertical="center"/>
    </xf>
    <xf numFmtId="0" fontId="11" fillId="0" borderId="11" xfId="5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center" vertical="center" wrapText="1"/>
    </xf>
    <xf numFmtId="0" fontId="11" fillId="0" borderId="11" xfId="5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/>
    <cellStyle name="Обычный 4" xfId="2"/>
    <cellStyle name="Обычный 5" xfId="5"/>
    <cellStyle name="Обычный 7" xfId="3"/>
    <cellStyle name="Обычный_Форматы по компаниям_last" xfId="4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&#1075;&#1086;&#1076;/&#1058;&#1072;&#1088;&#1080;&#1092;&#1085;&#1072;&#1103;%20&#1082;&#1072;&#1084;&#1087;&#1072;&#1085;&#1080;&#1103;/&#1075;.%20&#1055;&#1088;&#1086;&#1082;&#1086;&#1087;&#1100;&#1077;&#1074;&#1089;&#1082;/&#1048;&#1085;&#1074;&#1077;&#1089;&#1090;&#1080;&#1094;&#1080;&#1086;&#1085;&#1085;&#1072;&#1103;%20&#1087;&#1088;&#1086;&#1075;&#1088;&#1072;&#1084;&#1084;&#1072;/&#1048;&#1055;%202018-19/&#1050;&#1086;&#1087;&#1080;&#1103;%20&#1048;&#1055;%20&#1055;&#1069;%202018%20&#1082;&#1086;&#1088;&#1088;&#1077;&#1082;&#1090;_%20&#1087;&#1088;&#1077;&#1076;&#1083;&#1086;&#1078;&#1077;&#1085;&#1080;&#1103;_15.08.2018%20&#1086;&#1090;%20&#1055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1"/>
      <sheetName val="Лист2"/>
      <sheetName val="Лист3"/>
      <sheetName val="2018"/>
    </sheetNames>
    <sheetDataSet>
      <sheetData sheetId="0" refreshError="1"/>
      <sheetData sheetId="1" refreshError="1"/>
      <sheetData sheetId="2" refreshError="1"/>
      <sheetData sheetId="3" refreshError="1">
        <row r="9">
          <cell r="M9">
            <v>411.36599999999981</v>
          </cell>
        </row>
        <row r="46">
          <cell r="K46">
            <v>1188.3163634999999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3"/>
  <sheetViews>
    <sheetView tabSelected="1" view="pageBreakPreview" topLeftCell="A57" zoomScale="70" zoomScaleNormal="100" zoomScaleSheetLayoutView="70" workbookViewId="0">
      <selection activeCell="BX62" sqref="BX62"/>
    </sheetView>
  </sheetViews>
  <sheetFormatPr defaultRowHeight="15.75" x14ac:dyDescent="0.25"/>
  <cols>
    <col min="1" max="1" width="11.5703125" style="1" customWidth="1"/>
    <col min="2" max="2" width="81" style="1" customWidth="1"/>
    <col min="3" max="3" width="15.85546875" style="1" customWidth="1"/>
    <col min="4" max="4" width="10.140625" style="1" customWidth="1"/>
    <col min="5" max="5" width="12.42578125" style="1" customWidth="1"/>
    <col min="6" max="6" width="13" style="2" hidden="1" customWidth="1"/>
    <col min="7" max="7" width="7.140625" style="2" hidden="1" customWidth="1"/>
    <col min="8" max="11" width="6.5703125" style="2" hidden="1" customWidth="1"/>
    <col min="12" max="12" width="5.85546875" style="2" hidden="1" customWidth="1"/>
    <col min="13" max="13" width="13.42578125" style="2" hidden="1" customWidth="1"/>
    <col min="14" max="14" width="6.140625" style="2" hidden="1" customWidth="1"/>
    <col min="15" max="19" width="6.5703125" style="2" hidden="1" customWidth="1"/>
    <col min="20" max="20" width="10.28515625" style="1" customWidth="1"/>
    <col min="21" max="21" width="10.85546875" style="1" customWidth="1"/>
    <col min="22" max="25" width="6.85546875" style="1" customWidth="1"/>
    <col min="26" max="26" width="7.5703125" style="1" customWidth="1"/>
    <col min="27" max="27" width="12" style="1" customWidth="1"/>
    <col min="28" max="28" width="9" style="1" customWidth="1"/>
    <col min="29" max="29" width="8.28515625" style="1" customWidth="1"/>
    <col min="30" max="31" width="6.85546875" style="1" customWidth="1"/>
    <col min="32" max="32" width="6.5703125" style="1" customWidth="1"/>
    <col min="33" max="33" width="7.28515625" style="1" customWidth="1"/>
    <col min="34" max="34" width="13" style="1" hidden="1" customWidth="1"/>
    <col min="35" max="39" width="6.85546875" style="1" hidden="1" customWidth="1"/>
    <col min="40" max="40" width="5.85546875" style="1" hidden="1" customWidth="1"/>
    <col min="41" max="41" width="13.140625" style="1" hidden="1" customWidth="1"/>
    <col min="42" max="46" width="6.85546875" style="1" hidden="1" customWidth="1"/>
    <col min="47" max="47" width="6.28515625" style="1" hidden="1" customWidth="1"/>
    <col min="48" max="48" width="13.5703125" style="1" hidden="1" customWidth="1"/>
    <col min="49" max="54" width="6.85546875" style="1" hidden="1" customWidth="1"/>
    <col min="55" max="55" width="13.140625" style="1" hidden="1" customWidth="1"/>
    <col min="56" max="60" width="6.85546875" style="1" hidden="1" customWidth="1"/>
    <col min="61" max="61" width="7.140625" style="1" hidden="1" customWidth="1"/>
    <col min="62" max="62" width="13.7109375" style="1" hidden="1" customWidth="1"/>
    <col min="63" max="63" width="6.140625" style="1" hidden="1" customWidth="1"/>
    <col min="64" max="67" width="6.85546875" style="1" hidden="1" customWidth="1"/>
    <col min="68" max="68" width="7" style="1" hidden="1" customWidth="1"/>
    <col min="69" max="69" width="13.5703125" style="1" hidden="1" customWidth="1"/>
    <col min="70" max="70" width="6" style="1" hidden="1" customWidth="1"/>
    <col min="71" max="73" width="6.85546875" style="1" hidden="1" customWidth="1"/>
    <col min="74" max="74" width="7.85546875" style="1" hidden="1" customWidth="1"/>
    <col min="75" max="75" width="6.5703125" style="1" hidden="1" customWidth="1"/>
    <col min="76" max="77" width="21.7109375" style="1" customWidth="1"/>
    <col min="78" max="78" width="4.28515625" style="1" customWidth="1"/>
    <col min="79" max="79" width="4.42578125" style="1" customWidth="1"/>
    <col min="80" max="80" width="5.140625" style="1" customWidth="1"/>
    <col min="81" max="81" width="5.7109375" style="1" customWidth="1"/>
    <col min="82" max="82" width="6.28515625" style="1" customWidth="1"/>
    <col min="83" max="83" width="6.5703125" style="1" customWidth="1"/>
    <col min="84" max="84" width="6.28515625" style="1" customWidth="1"/>
    <col min="85" max="86" width="5.7109375" style="1" customWidth="1"/>
    <col min="87" max="87" width="14.7109375" style="1" customWidth="1"/>
    <col min="88" max="97" width="5.7109375" style="1" customWidth="1"/>
    <col min="98" max="16384" width="9.140625" style="1"/>
  </cols>
  <sheetData>
    <row r="1" spans="1:90" ht="27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2"/>
      <c r="AI1" s="2"/>
      <c r="AJ1" s="2"/>
      <c r="AK1" s="2"/>
      <c r="AL1" s="2"/>
      <c r="AM1" s="2"/>
      <c r="AN1" s="2"/>
      <c r="AO1" s="2"/>
      <c r="AP1" s="2"/>
    </row>
    <row r="2" spans="1:90" ht="10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2"/>
      <c r="BZ2" s="2"/>
    </row>
    <row r="3" spans="1:90" ht="27.75" customHeight="1" x14ac:dyDescent="0.25">
      <c r="A3" s="48" t="s">
        <v>230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spans="1:90" ht="27.75" customHeight="1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</row>
    <row r="5" spans="1:90" ht="10.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90" ht="20.25" customHeight="1" x14ac:dyDescent="0.25">
      <c r="A6" s="45" t="s">
        <v>228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2"/>
      <c r="BZ6" s="2"/>
    </row>
    <row r="7" spans="1:90" ht="11.2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2"/>
      <c r="BL7" s="9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90" ht="27.75" customHeight="1" x14ac:dyDescent="0.3">
      <c r="A8" s="60" t="s">
        <v>229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</row>
    <row r="9" spans="1:90" ht="16.5" customHeight="1" x14ac:dyDescent="0.25">
      <c r="A9" s="61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</row>
    <row r="10" spans="1:90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62"/>
      <c r="N10" s="62"/>
      <c r="O10" s="62"/>
      <c r="P10" s="62"/>
      <c r="Q10" s="62"/>
      <c r="R10" s="62"/>
      <c r="S10" s="62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63" t="s">
        <v>3</v>
      </c>
      <c r="BK10" s="63"/>
      <c r="BL10" s="63"/>
      <c r="BM10" s="63"/>
      <c r="BN10" s="63"/>
      <c r="BO10" s="63"/>
      <c r="BP10" s="63"/>
      <c r="BQ10" s="14"/>
      <c r="BR10" s="14"/>
      <c r="BS10" s="14"/>
      <c r="BT10" s="14"/>
      <c r="BU10" s="14"/>
      <c r="BV10" s="14"/>
      <c r="BW10" s="15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90" ht="27.75" customHeight="1" x14ac:dyDescent="0.25">
      <c r="A11" s="50" t="s">
        <v>4</v>
      </c>
      <c r="B11" s="50" t="s">
        <v>5</v>
      </c>
      <c r="C11" s="50" t="s">
        <v>6</v>
      </c>
      <c r="D11" s="53" t="s">
        <v>7</v>
      </c>
      <c r="E11" s="53"/>
      <c r="F11" s="54" t="s">
        <v>200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/>
      <c r="T11" s="70" t="s">
        <v>8</v>
      </c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 t="s">
        <v>8</v>
      </c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50" t="s">
        <v>9</v>
      </c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90" ht="27.75" customHeight="1" x14ac:dyDescent="0.25">
      <c r="A12" s="51"/>
      <c r="B12" s="51"/>
      <c r="C12" s="51"/>
      <c r="D12" s="53"/>
      <c r="E12" s="53"/>
      <c r="F12" s="57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9"/>
      <c r="T12" s="64" t="s">
        <v>10</v>
      </c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  <c r="AH12" s="64" t="s">
        <v>11</v>
      </c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6"/>
      <c r="AV12" s="64" t="s">
        <v>12</v>
      </c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6"/>
      <c r="BJ12" s="53" t="s">
        <v>13</v>
      </c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1"/>
    </row>
    <row r="13" spans="1:90" ht="42" customHeight="1" x14ac:dyDescent="0.25">
      <c r="A13" s="51"/>
      <c r="B13" s="51"/>
      <c r="C13" s="51"/>
      <c r="D13" s="53"/>
      <c r="E13" s="53"/>
      <c r="F13" s="64" t="s">
        <v>182</v>
      </c>
      <c r="G13" s="65"/>
      <c r="H13" s="65"/>
      <c r="I13" s="65"/>
      <c r="J13" s="65"/>
      <c r="K13" s="65"/>
      <c r="L13" s="65"/>
      <c r="M13" s="67" t="s">
        <v>17</v>
      </c>
      <c r="N13" s="68"/>
      <c r="O13" s="68"/>
      <c r="P13" s="68"/>
      <c r="Q13" s="68"/>
      <c r="R13" s="68"/>
      <c r="S13" s="69"/>
      <c r="T13" s="64" t="s">
        <v>182</v>
      </c>
      <c r="U13" s="65"/>
      <c r="V13" s="65"/>
      <c r="W13" s="65"/>
      <c r="X13" s="65"/>
      <c r="Y13" s="65"/>
      <c r="Z13" s="65"/>
      <c r="AA13" s="67" t="s">
        <v>17</v>
      </c>
      <c r="AB13" s="68"/>
      <c r="AC13" s="68"/>
      <c r="AD13" s="68"/>
      <c r="AE13" s="68"/>
      <c r="AF13" s="68"/>
      <c r="AG13" s="69"/>
      <c r="AH13" s="64" t="s">
        <v>14</v>
      </c>
      <c r="AI13" s="65"/>
      <c r="AJ13" s="65"/>
      <c r="AK13" s="65"/>
      <c r="AL13" s="65"/>
      <c r="AM13" s="65"/>
      <c r="AN13" s="65"/>
      <c r="AO13" s="67" t="s">
        <v>15</v>
      </c>
      <c r="AP13" s="68"/>
      <c r="AQ13" s="68"/>
      <c r="AR13" s="68"/>
      <c r="AS13" s="68"/>
      <c r="AT13" s="68"/>
      <c r="AU13" s="69"/>
      <c r="AV13" s="64" t="s">
        <v>14</v>
      </c>
      <c r="AW13" s="65"/>
      <c r="AX13" s="65"/>
      <c r="AY13" s="65"/>
      <c r="AZ13" s="65"/>
      <c r="BA13" s="65"/>
      <c r="BB13" s="65"/>
      <c r="BC13" s="67" t="s">
        <v>15</v>
      </c>
      <c r="BD13" s="68"/>
      <c r="BE13" s="68"/>
      <c r="BF13" s="68"/>
      <c r="BG13" s="68"/>
      <c r="BH13" s="68"/>
      <c r="BI13" s="69"/>
      <c r="BJ13" s="64" t="s">
        <v>16</v>
      </c>
      <c r="BK13" s="65"/>
      <c r="BL13" s="65"/>
      <c r="BM13" s="65"/>
      <c r="BN13" s="65"/>
      <c r="BO13" s="65"/>
      <c r="BP13" s="65"/>
      <c r="BQ13" s="67" t="s">
        <v>17</v>
      </c>
      <c r="BR13" s="68"/>
      <c r="BS13" s="68"/>
      <c r="BT13" s="68"/>
      <c r="BU13" s="68"/>
      <c r="BV13" s="68"/>
      <c r="BW13" s="69"/>
      <c r="BX13" s="51"/>
    </row>
    <row r="14" spans="1:90" ht="48.75" customHeight="1" x14ac:dyDescent="0.25">
      <c r="A14" s="51"/>
      <c r="B14" s="51"/>
      <c r="C14" s="51"/>
      <c r="D14" s="53" t="s">
        <v>18</v>
      </c>
      <c r="E14" s="53" t="s">
        <v>17</v>
      </c>
      <c r="F14" s="29" t="s">
        <v>19</v>
      </c>
      <c r="G14" s="70" t="s">
        <v>20</v>
      </c>
      <c r="H14" s="70"/>
      <c r="I14" s="70"/>
      <c r="J14" s="70"/>
      <c r="K14" s="70"/>
      <c r="L14" s="70"/>
      <c r="M14" s="29" t="s">
        <v>19</v>
      </c>
      <c r="N14" s="70" t="s">
        <v>20</v>
      </c>
      <c r="O14" s="70"/>
      <c r="P14" s="70"/>
      <c r="Q14" s="70"/>
      <c r="R14" s="70"/>
      <c r="S14" s="70"/>
      <c r="T14" s="29" t="s">
        <v>19</v>
      </c>
      <c r="U14" s="70" t="s">
        <v>20</v>
      </c>
      <c r="V14" s="70"/>
      <c r="W14" s="70"/>
      <c r="X14" s="70"/>
      <c r="Y14" s="70"/>
      <c r="Z14" s="70"/>
      <c r="AA14" s="29" t="s">
        <v>19</v>
      </c>
      <c r="AB14" s="70" t="s">
        <v>20</v>
      </c>
      <c r="AC14" s="70"/>
      <c r="AD14" s="70"/>
      <c r="AE14" s="70"/>
      <c r="AF14" s="70"/>
      <c r="AG14" s="70"/>
      <c r="AH14" s="29" t="s">
        <v>19</v>
      </c>
      <c r="AI14" s="70" t="s">
        <v>20</v>
      </c>
      <c r="AJ14" s="70"/>
      <c r="AK14" s="70"/>
      <c r="AL14" s="70"/>
      <c r="AM14" s="70"/>
      <c r="AN14" s="70"/>
      <c r="AO14" s="29" t="s">
        <v>19</v>
      </c>
      <c r="AP14" s="70" t="s">
        <v>20</v>
      </c>
      <c r="AQ14" s="70"/>
      <c r="AR14" s="70"/>
      <c r="AS14" s="70"/>
      <c r="AT14" s="70"/>
      <c r="AU14" s="70"/>
      <c r="AV14" s="29" t="s">
        <v>19</v>
      </c>
      <c r="AW14" s="70" t="s">
        <v>20</v>
      </c>
      <c r="AX14" s="70"/>
      <c r="AY14" s="70"/>
      <c r="AZ14" s="70"/>
      <c r="BA14" s="70"/>
      <c r="BB14" s="70"/>
      <c r="BC14" s="29" t="s">
        <v>19</v>
      </c>
      <c r="BD14" s="70" t="s">
        <v>20</v>
      </c>
      <c r="BE14" s="70"/>
      <c r="BF14" s="70"/>
      <c r="BG14" s="70"/>
      <c r="BH14" s="70"/>
      <c r="BI14" s="70"/>
      <c r="BJ14" s="29" t="s">
        <v>19</v>
      </c>
      <c r="BK14" s="70" t="s">
        <v>20</v>
      </c>
      <c r="BL14" s="70"/>
      <c r="BM14" s="70"/>
      <c r="BN14" s="70"/>
      <c r="BO14" s="70"/>
      <c r="BP14" s="70"/>
      <c r="BQ14" s="29" t="s">
        <v>19</v>
      </c>
      <c r="BR14" s="70" t="s">
        <v>20</v>
      </c>
      <c r="BS14" s="70"/>
      <c r="BT14" s="70"/>
      <c r="BU14" s="70"/>
      <c r="BV14" s="70"/>
      <c r="BW14" s="70"/>
      <c r="BX14" s="51"/>
    </row>
    <row r="15" spans="1:90" ht="74.25" customHeight="1" x14ac:dyDescent="0.25">
      <c r="A15" s="52"/>
      <c r="B15" s="52"/>
      <c r="C15" s="52"/>
      <c r="D15" s="53"/>
      <c r="E15" s="53"/>
      <c r="F15" s="18" t="s">
        <v>21</v>
      </c>
      <c r="G15" s="18" t="s">
        <v>21</v>
      </c>
      <c r="H15" s="19" t="s">
        <v>22</v>
      </c>
      <c r="I15" s="19" t="s">
        <v>23</v>
      </c>
      <c r="J15" s="19" t="s">
        <v>24</v>
      </c>
      <c r="K15" s="19" t="s">
        <v>25</v>
      </c>
      <c r="L15" s="19" t="s">
        <v>26</v>
      </c>
      <c r="M15" s="18" t="s">
        <v>21</v>
      </c>
      <c r="N15" s="18" t="s">
        <v>21</v>
      </c>
      <c r="O15" s="19" t="s">
        <v>22</v>
      </c>
      <c r="P15" s="19" t="s">
        <v>23</v>
      </c>
      <c r="Q15" s="19" t="s">
        <v>24</v>
      </c>
      <c r="R15" s="19" t="s">
        <v>25</v>
      </c>
      <c r="S15" s="19" t="s">
        <v>27</v>
      </c>
      <c r="T15" s="18" t="s">
        <v>21</v>
      </c>
      <c r="U15" s="18" t="s">
        <v>21</v>
      </c>
      <c r="V15" s="19" t="s">
        <v>22</v>
      </c>
      <c r="W15" s="19" t="s">
        <v>23</v>
      </c>
      <c r="X15" s="19" t="s">
        <v>24</v>
      </c>
      <c r="Y15" s="19" t="s">
        <v>25</v>
      </c>
      <c r="Z15" s="19" t="s">
        <v>212</v>
      </c>
      <c r="AA15" s="18" t="s">
        <v>21</v>
      </c>
      <c r="AB15" s="18" t="s">
        <v>21</v>
      </c>
      <c r="AC15" s="19" t="s">
        <v>22</v>
      </c>
      <c r="AD15" s="19" t="s">
        <v>23</v>
      </c>
      <c r="AE15" s="19" t="s">
        <v>24</v>
      </c>
      <c r="AF15" s="19" t="s">
        <v>25</v>
      </c>
      <c r="AG15" s="19" t="s">
        <v>212</v>
      </c>
      <c r="AH15" s="18" t="s">
        <v>21</v>
      </c>
      <c r="AI15" s="18" t="s">
        <v>21</v>
      </c>
      <c r="AJ15" s="19" t="s">
        <v>22</v>
      </c>
      <c r="AK15" s="19" t="s">
        <v>23</v>
      </c>
      <c r="AL15" s="19" t="s">
        <v>24</v>
      </c>
      <c r="AM15" s="19" t="s">
        <v>25</v>
      </c>
      <c r="AN15" s="19" t="s">
        <v>28</v>
      </c>
      <c r="AO15" s="18" t="s">
        <v>21</v>
      </c>
      <c r="AP15" s="18" t="s">
        <v>21</v>
      </c>
      <c r="AQ15" s="19" t="s">
        <v>22</v>
      </c>
      <c r="AR15" s="19" t="s">
        <v>23</v>
      </c>
      <c r="AS15" s="19" t="s">
        <v>24</v>
      </c>
      <c r="AT15" s="19" t="s">
        <v>25</v>
      </c>
      <c r="AU15" s="19" t="s">
        <v>28</v>
      </c>
      <c r="AV15" s="18" t="s">
        <v>21</v>
      </c>
      <c r="AW15" s="18" t="s">
        <v>21</v>
      </c>
      <c r="AX15" s="19" t="s">
        <v>22</v>
      </c>
      <c r="AY15" s="19" t="s">
        <v>23</v>
      </c>
      <c r="AZ15" s="19" t="s">
        <v>24</v>
      </c>
      <c r="BA15" s="19" t="s">
        <v>25</v>
      </c>
      <c r="BB15" s="19" t="s">
        <v>28</v>
      </c>
      <c r="BC15" s="18" t="s">
        <v>21</v>
      </c>
      <c r="BD15" s="18" t="s">
        <v>21</v>
      </c>
      <c r="BE15" s="19" t="s">
        <v>22</v>
      </c>
      <c r="BF15" s="19" t="s">
        <v>23</v>
      </c>
      <c r="BG15" s="19" t="s">
        <v>24</v>
      </c>
      <c r="BH15" s="19" t="s">
        <v>25</v>
      </c>
      <c r="BI15" s="19" t="s">
        <v>28</v>
      </c>
      <c r="BJ15" s="18" t="s">
        <v>21</v>
      </c>
      <c r="BK15" s="18" t="s">
        <v>21</v>
      </c>
      <c r="BL15" s="19" t="s">
        <v>22</v>
      </c>
      <c r="BM15" s="19" t="s">
        <v>23</v>
      </c>
      <c r="BN15" s="19" t="s">
        <v>24</v>
      </c>
      <c r="BO15" s="19" t="s">
        <v>25</v>
      </c>
      <c r="BP15" s="19" t="s">
        <v>28</v>
      </c>
      <c r="BQ15" s="18" t="s">
        <v>21</v>
      </c>
      <c r="BR15" s="18" t="s">
        <v>21</v>
      </c>
      <c r="BS15" s="19" t="s">
        <v>22</v>
      </c>
      <c r="BT15" s="19" t="s">
        <v>23</v>
      </c>
      <c r="BU15" s="19" t="s">
        <v>24</v>
      </c>
      <c r="BV15" s="19" t="s">
        <v>25</v>
      </c>
      <c r="BW15" s="19" t="s">
        <v>28</v>
      </c>
      <c r="BX15" s="52"/>
    </row>
    <row r="16" spans="1:90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20" t="s">
        <v>29</v>
      </c>
      <c r="G16" s="20" t="s">
        <v>30</v>
      </c>
      <c r="H16" s="20" t="s">
        <v>31</v>
      </c>
      <c r="I16" s="20" t="s">
        <v>32</v>
      </c>
      <c r="J16" s="20" t="s">
        <v>33</v>
      </c>
      <c r="K16" s="20" t="s">
        <v>34</v>
      </c>
      <c r="L16" s="20" t="s">
        <v>35</v>
      </c>
      <c r="M16" s="20" t="s">
        <v>36</v>
      </c>
      <c r="N16" s="20" t="s">
        <v>37</v>
      </c>
      <c r="O16" s="20" t="s">
        <v>38</v>
      </c>
      <c r="P16" s="20" t="s">
        <v>39</v>
      </c>
      <c r="Q16" s="20" t="s">
        <v>40</v>
      </c>
      <c r="R16" s="20" t="s">
        <v>41</v>
      </c>
      <c r="S16" s="20" t="s">
        <v>42</v>
      </c>
      <c r="T16" s="20" t="s">
        <v>29</v>
      </c>
      <c r="U16" s="20" t="s">
        <v>30</v>
      </c>
      <c r="V16" s="20" t="s">
        <v>31</v>
      </c>
      <c r="W16" s="20" t="s">
        <v>32</v>
      </c>
      <c r="X16" s="20" t="s">
        <v>33</v>
      </c>
      <c r="Y16" s="20" t="s">
        <v>34</v>
      </c>
      <c r="Z16" s="20" t="s">
        <v>35</v>
      </c>
      <c r="AA16" s="20" t="s">
        <v>36</v>
      </c>
      <c r="AB16" s="20" t="s">
        <v>37</v>
      </c>
      <c r="AC16" s="20" t="s">
        <v>38</v>
      </c>
      <c r="AD16" s="20" t="s">
        <v>39</v>
      </c>
      <c r="AE16" s="20" t="s">
        <v>40</v>
      </c>
      <c r="AF16" s="20" t="s">
        <v>41</v>
      </c>
      <c r="AG16" s="20" t="s">
        <v>42</v>
      </c>
      <c r="AH16" s="20" t="s">
        <v>43</v>
      </c>
      <c r="AI16" s="20" t="s">
        <v>44</v>
      </c>
      <c r="AJ16" s="20" t="s">
        <v>45</v>
      </c>
      <c r="AK16" s="20" t="s">
        <v>46</v>
      </c>
      <c r="AL16" s="20" t="s">
        <v>47</v>
      </c>
      <c r="AM16" s="20" t="s">
        <v>48</v>
      </c>
      <c r="AN16" s="20" t="s">
        <v>49</v>
      </c>
      <c r="AO16" s="20" t="s">
        <v>50</v>
      </c>
      <c r="AP16" s="20" t="s">
        <v>51</v>
      </c>
      <c r="AQ16" s="20" t="s">
        <v>52</v>
      </c>
      <c r="AR16" s="20" t="s">
        <v>53</v>
      </c>
      <c r="AS16" s="20" t="s">
        <v>54</v>
      </c>
      <c r="AT16" s="20" t="s">
        <v>55</v>
      </c>
      <c r="AU16" s="20" t="s">
        <v>56</v>
      </c>
      <c r="AV16" s="20" t="s">
        <v>57</v>
      </c>
      <c r="AW16" s="20" t="s">
        <v>58</v>
      </c>
      <c r="AX16" s="20" t="s">
        <v>59</v>
      </c>
      <c r="AY16" s="20" t="s">
        <v>60</v>
      </c>
      <c r="AZ16" s="20" t="s">
        <v>61</v>
      </c>
      <c r="BA16" s="20" t="s">
        <v>62</v>
      </c>
      <c r="BB16" s="20" t="s">
        <v>63</v>
      </c>
      <c r="BC16" s="20" t="s">
        <v>64</v>
      </c>
      <c r="BD16" s="20" t="s">
        <v>65</v>
      </c>
      <c r="BE16" s="20" t="s">
        <v>66</v>
      </c>
      <c r="BF16" s="20" t="s">
        <v>67</v>
      </c>
      <c r="BG16" s="20" t="s">
        <v>68</v>
      </c>
      <c r="BH16" s="20" t="s">
        <v>69</v>
      </c>
      <c r="BI16" s="20" t="s">
        <v>70</v>
      </c>
      <c r="BJ16" s="20" t="s">
        <v>71</v>
      </c>
      <c r="BK16" s="20" t="s">
        <v>72</v>
      </c>
      <c r="BL16" s="20" t="s">
        <v>73</v>
      </c>
      <c r="BM16" s="20" t="s">
        <v>74</v>
      </c>
      <c r="BN16" s="20" t="s">
        <v>75</v>
      </c>
      <c r="BO16" s="20" t="s">
        <v>76</v>
      </c>
      <c r="BP16" s="20" t="s">
        <v>77</v>
      </c>
      <c r="BQ16" s="20" t="s">
        <v>78</v>
      </c>
      <c r="BR16" s="20" t="s">
        <v>79</v>
      </c>
      <c r="BS16" s="20" t="s">
        <v>80</v>
      </c>
      <c r="BT16" s="20" t="s">
        <v>81</v>
      </c>
      <c r="BU16" s="20" t="s">
        <v>82</v>
      </c>
      <c r="BV16" s="20" t="s">
        <v>83</v>
      </c>
      <c r="BW16" s="20" t="s">
        <v>84</v>
      </c>
      <c r="BX16" s="20" t="s">
        <v>217</v>
      </c>
    </row>
    <row r="17" spans="1:76" ht="37.5" hidden="1" customHeight="1" x14ac:dyDescent="0.25">
      <c r="A17" s="33" t="s">
        <v>85</v>
      </c>
      <c r="B17" s="34" t="s">
        <v>86</v>
      </c>
      <c r="C17" s="21"/>
      <c r="D17" s="22">
        <v>0</v>
      </c>
      <c r="E17" s="22">
        <v>0</v>
      </c>
      <c r="F17" s="22">
        <v>0</v>
      </c>
      <c r="G17" s="22">
        <v>0</v>
      </c>
      <c r="H17" s="23" t="s">
        <v>87</v>
      </c>
      <c r="I17" s="23" t="s">
        <v>87</v>
      </c>
      <c r="J17" s="23" t="s">
        <v>87</v>
      </c>
      <c r="K17" s="23" t="s">
        <v>87</v>
      </c>
      <c r="L17" s="23" t="s">
        <v>87</v>
      </c>
      <c r="M17" s="22">
        <v>0</v>
      </c>
      <c r="N17" s="22">
        <v>0</v>
      </c>
      <c r="O17" s="23" t="s">
        <v>87</v>
      </c>
      <c r="P17" s="23" t="s">
        <v>87</v>
      </c>
      <c r="Q17" s="23" t="s">
        <v>87</v>
      </c>
      <c r="R17" s="23" t="s">
        <v>87</v>
      </c>
      <c r="S17" s="23" t="s">
        <v>87</v>
      </c>
      <c r="T17" s="22">
        <v>0</v>
      </c>
      <c r="U17" s="23">
        <v>0</v>
      </c>
      <c r="V17" s="23" t="s">
        <v>87</v>
      </c>
      <c r="W17" s="23" t="s">
        <v>87</v>
      </c>
      <c r="X17" s="23" t="s">
        <v>87</v>
      </c>
      <c r="Y17" s="23" t="s">
        <v>87</v>
      </c>
      <c r="Z17" s="23" t="s">
        <v>87</v>
      </c>
      <c r="AA17" s="23">
        <v>0</v>
      </c>
      <c r="AB17" s="23">
        <v>0</v>
      </c>
      <c r="AC17" s="23" t="s">
        <v>87</v>
      </c>
      <c r="AD17" s="23" t="s">
        <v>87</v>
      </c>
      <c r="AE17" s="23" t="s">
        <v>87</v>
      </c>
      <c r="AF17" s="23" t="s">
        <v>87</v>
      </c>
      <c r="AG17" s="23" t="s">
        <v>87</v>
      </c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</row>
    <row r="18" spans="1:76" ht="34.5" hidden="1" customHeight="1" x14ac:dyDescent="0.25">
      <c r="A18" s="33" t="s">
        <v>88</v>
      </c>
      <c r="B18" s="34" t="s">
        <v>89</v>
      </c>
      <c r="C18" s="21"/>
      <c r="D18" s="22">
        <v>0</v>
      </c>
      <c r="E18" s="22">
        <v>0</v>
      </c>
      <c r="F18" s="22">
        <v>0</v>
      </c>
      <c r="G18" s="22">
        <v>0</v>
      </c>
      <c r="H18" s="23" t="s">
        <v>87</v>
      </c>
      <c r="I18" s="23" t="s">
        <v>87</v>
      </c>
      <c r="J18" s="23" t="s">
        <v>87</v>
      </c>
      <c r="K18" s="23" t="s">
        <v>87</v>
      </c>
      <c r="L18" s="23" t="s">
        <v>87</v>
      </c>
      <c r="M18" s="22">
        <v>0</v>
      </c>
      <c r="N18" s="22">
        <v>0</v>
      </c>
      <c r="O18" s="23" t="s">
        <v>87</v>
      </c>
      <c r="P18" s="23" t="s">
        <v>87</v>
      </c>
      <c r="Q18" s="23" t="s">
        <v>87</v>
      </c>
      <c r="R18" s="23" t="s">
        <v>87</v>
      </c>
      <c r="S18" s="23" t="s">
        <v>87</v>
      </c>
      <c r="T18" s="22">
        <v>0</v>
      </c>
      <c r="U18" s="23">
        <v>0</v>
      </c>
      <c r="V18" s="23" t="s">
        <v>87</v>
      </c>
      <c r="W18" s="23" t="s">
        <v>87</v>
      </c>
      <c r="X18" s="23" t="s">
        <v>87</v>
      </c>
      <c r="Y18" s="23" t="s">
        <v>87</v>
      </c>
      <c r="Z18" s="23" t="s">
        <v>87</v>
      </c>
      <c r="AA18" s="23">
        <v>0</v>
      </c>
      <c r="AB18" s="23">
        <v>0</v>
      </c>
      <c r="AC18" s="23" t="s">
        <v>87</v>
      </c>
      <c r="AD18" s="23" t="s">
        <v>87</v>
      </c>
      <c r="AE18" s="23" t="s">
        <v>87</v>
      </c>
      <c r="AF18" s="23" t="s">
        <v>87</v>
      </c>
      <c r="AG18" s="23" t="s">
        <v>87</v>
      </c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</row>
    <row r="19" spans="1:76" ht="34.5" hidden="1" customHeight="1" x14ac:dyDescent="0.25">
      <c r="A19" s="33" t="s">
        <v>90</v>
      </c>
      <c r="B19" s="34" t="s">
        <v>91</v>
      </c>
      <c r="C19" s="21"/>
      <c r="D19" s="22">
        <v>0</v>
      </c>
      <c r="E19" s="22">
        <v>0</v>
      </c>
      <c r="F19" s="22">
        <v>0</v>
      </c>
      <c r="G19" s="22">
        <v>0</v>
      </c>
      <c r="H19" s="23" t="s">
        <v>87</v>
      </c>
      <c r="I19" s="23" t="s">
        <v>87</v>
      </c>
      <c r="J19" s="23" t="s">
        <v>87</v>
      </c>
      <c r="K19" s="23" t="s">
        <v>87</v>
      </c>
      <c r="L19" s="23" t="s">
        <v>87</v>
      </c>
      <c r="M19" s="22">
        <v>0</v>
      </c>
      <c r="N19" s="22">
        <v>0</v>
      </c>
      <c r="O19" s="23" t="s">
        <v>87</v>
      </c>
      <c r="P19" s="23" t="s">
        <v>87</v>
      </c>
      <c r="Q19" s="23" t="s">
        <v>87</v>
      </c>
      <c r="R19" s="23" t="s">
        <v>87</v>
      </c>
      <c r="S19" s="23" t="s">
        <v>87</v>
      </c>
      <c r="T19" s="22">
        <v>0</v>
      </c>
      <c r="U19" s="23">
        <v>51.63</v>
      </c>
      <c r="V19" s="23" t="s">
        <v>87</v>
      </c>
      <c r="W19" s="23" t="s">
        <v>87</v>
      </c>
      <c r="X19" s="23" t="s">
        <v>87</v>
      </c>
      <c r="Y19" s="23" t="s">
        <v>87</v>
      </c>
      <c r="Z19" s="23" t="s">
        <v>87</v>
      </c>
      <c r="AA19" s="23">
        <v>0</v>
      </c>
      <c r="AB19" s="23">
        <v>52.140999999999998</v>
      </c>
      <c r="AC19" s="23" t="s">
        <v>87</v>
      </c>
      <c r="AD19" s="23" t="s">
        <v>87</v>
      </c>
      <c r="AE19" s="23" t="s">
        <v>87</v>
      </c>
      <c r="AF19" s="23" t="s">
        <v>87</v>
      </c>
      <c r="AG19" s="23" t="s">
        <v>87</v>
      </c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</row>
    <row r="20" spans="1:76" ht="34.5" hidden="1" customHeight="1" x14ac:dyDescent="0.25">
      <c r="A20" s="33" t="s">
        <v>92</v>
      </c>
      <c r="B20" s="34" t="s">
        <v>93</v>
      </c>
      <c r="C20" s="21"/>
      <c r="D20" s="22">
        <v>0</v>
      </c>
      <c r="E20" s="22">
        <v>0</v>
      </c>
      <c r="F20" s="22">
        <v>0</v>
      </c>
      <c r="G20" s="22">
        <v>0</v>
      </c>
      <c r="H20" s="23" t="s">
        <v>87</v>
      </c>
      <c r="I20" s="23" t="s">
        <v>87</v>
      </c>
      <c r="J20" s="23" t="s">
        <v>87</v>
      </c>
      <c r="K20" s="23" t="s">
        <v>87</v>
      </c>
      <c r="L20" s="23" t="s">
        <v>87</v>
      </c>
      <c r="M20" s="22">
        <v>0</v>
      </c>
      <c r="N20" s="22">
        <v>0</v>
      </c>
      <c r="O20" s="23" t="s">
        <v>87</v>
      </c>
      <c r="P20" s="23" t="s">
        <v>87</v>
      </c>
      <c r="Q20" s="23" t="s">
        <v>87</v>
      </c>
      <c r="R20" s="23" t="s">
        <v>87</v>
      </c>
      <c r="S20" s="23" t="s">
        <v>87</v>
      </c>
      <c r="T20" s="22">
        <v>0</v>
      </c>
      <c r="U20" s="23">
        <v>0</v>
      </c>
      <c r="V20" s="23" t="s">
        <v>87</v>
      </c>
      <c r="W20" s="23" t="s">
        <v>87</v>
      </c>
      <c r="X20" s="23" t="s">
        <v>87</v>
      </c>
      <c r="Y20" s="23" t="s">
        <v>87</v>
      </c>
      <c r="Z20" s="23" t="s">
        <v>87</v>
      </c>
      <c r="AA20" s="23">
        <v>0</v>
      </c>
      <c r="AB20" s="23">
        <v>0</v>
      </c>
      <c r="AC20" s="23" t="s">
        <v>87</v>
      </c>
      <c r="AD20" s="23" t="s">
        <v>87</v>
      </c>
      <c r="AE20" s="23" t="s">
        <v>87</v>
      </c>
      <c r="AF20" s="23" t="s">
        <v>87</v>
      </c>
      <c r="AG20" s="23" t="s">
        <v>87</v>
      </c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</row>
    <row r="21" spans="1:76" ht="34.5" hidden="1" customHeight="1" x14ac:dyDescent="0.25">
      <c r="A21" s="33" t="s">
        <v>94</v>
      </c>
      <c r="B21" s="34" t="s">
        <v>95</v>
      </c>
      <c r="C21" s="21"/>
      <c r="D21" s="22">
        <v>0</v>
      </c>
      <c r="E21" s="22">
        <v>0</v>
      </c>
      <c r="F21" s="22">
        <v>0</v>
      </c>
      <c r="G21" s="22">
        <v>0</v>
      </c>
      <c r="H21" s="23" t="s">
        <v>87</v>
      </c>
      <c r="I21" s="23" t="s">
        <v>87</v>
      </c>
      <c r="J21" s="23" t="s">
        <v>87</v>
      </c>
      <c r="K21" s="23" t="s">
        <v>87</v>
      </c>
      <c r="L21" s="23" t="s">
        <v>87</v>
      </c>
      <c r="M21" s="22">
        <v>0</v>
      </c>
      <c r="N21" s="22">
        <v>0</v>
      </c>
      <c r="O21" s="23" t="s">
        <v>87</v>
      </c>
      <c r="P21" s="23" t="s">
        <v>87</v>
      </c>
      <c r="Q21" s="23" t="s">
        <v>87</v>
      </c>
      <c r="R21" s="23" t="s">
        <v>87</v>
      </c>
      <c r="S21" s="23" t="s">
        <v>87</v>
      </c>
      <c r="T21" s="22">
        <v>0</v>
      </c>
      <c r="U21" s="23">
        <v>0</v>
      </c>
      <c r="V21" s="23" t="s">
        <v>87</v>
      </c>
      <c r="W21" s="23" t="s">
        <v>87</v>
      </c>
      <c r="X21" s="23" t="s">
        <v>87</v>
      </c>
      <c r="Y21" s="23" t="s">
        <v>87</v>
      </c>
      <c r="Z21" s="23" t="s">
        <v>87</v>
      </c>
      <c r="AA21" s="23">
        <v>0</v>
      </c>
      <c r="AB21" s="23">
        <v>0</v>
      </c>
      <c r="AC21" s="23" t="s">
        <v>87</v>
      </c>
      <c r="AD21" s="23" t="s">
        <v>87</v>
      </c>
      <c r="AE21" s="23" t="s">
        <v>87</v>
      </c>
      <c r="AF21" s="23" t="s">
        <v>87</v>
      </c>
      <c r="AG21" s="23" t="s">
        <v>87</v>
      </c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</row>
    <row r="22" spans="1:76" ht="34.5" hidden="1" customHeight="1" x14ac:dyDescent="0.25">
      <c r="A22" s="33" t="s">
        <v>96</v>
      </c>
      <c r="B22" s="34" t="s">
        <v>97</v>
      </c>
      <c r="C22" s="21"/>
      <c r="D22" s="22">
        <v>0</v>
      </c>
      <c r="E22" s="22">
        <v>0</v>
      </c>
      <c r="F22" s="22">
        <v>0</v>
      </c>
      <c r="G22" s="22">
        <v>0</v>
      </c>
      <c r="H22" s="23" t="s">
        <v>87</v>
      </c>
      <c r="I22" s="23" t="s">
        <v>87</v>
      </c>
      <c r="J22" s="23" t="s">
        <v>87</v>
      </c>
      <c r="K22" s="23" t="s">
        <v>87</v>
      </c>
      <c r="L22" s="23" t="s">
        <v>87</v>
      </c>
      <c r="M22" s="22">
        <v>0</v>
      </c>
      <c r="N22" s="22">
        <v>0</v>
      </c>
      <c r="O22" s="23" t="s">
        <v>87</v>
      </c>
      <c r="P22" s="23" t="s">
        <v>87</v>
      </c>
      <c r="Q22" s="23" t="s">
        <v>87</v>
      </c>
      <c r="R22" s="23" t="s">
        <v>87</v>
      </c>
      <c r="S22" s="23" t="s">
        <v>87</v>
      </c>
      <c r="T22" s="22">
        <v>0</v>
      </c>
      <c r="U22" s="23">
        <v>0</v>
      </c>
      <c r="V22" s="23" t="s">
        <v>87</v>
      </c>
      <c r="W22" s="23" t="s">
        <v>87</v>
      </c>
      <c r="X22" s="23" t="s">
        <v>87</v>
      </c>
      <c r="Y22" s="23" t="s">
        <v>87</v>
      </c>
      <c r="Z22" s="23" t="s">
        <v>87</v>
      </c>
      <c r="AA22" s="23">
        <v>0</v>
      </c>
      <c r="AB22" s="23">
        <v>0</v>
      </c>
      <c r="AC22" s="23" t="s">
        <v>87</v>
      </c>
      <c r="AD22" s="23" t="s">
        <v>87</v>
      </c>
      <c r="AE22" s="23" t="s">
        <v>87</v>
      </c>
      <c r="AF22" s="23" t="s">
        <v>87</v>
      </c>
      <c r="AG22" s="23" t="s">
        <v>87</v>
      </c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</row>
    <row r="23" spans="1:76" ht="34.5" hidden="1" customHeight="1" x14ac:dyDescent="0.25">
      <c r="A23" s="33" t="s">
        <v>98</v>
      </c>
      <c r="B23" s="34" t="s">
        <v>99</v>
      </c>
      <c r="C23" s="21"/>
      <c r="D23" s="22">
        <v>0</v>
      </c>
      <c r="E23" s="22">
        <v>0</v>
      </c>
      <c r="F23" s="22">
        <v>0</v>
      </c>
      <c r="G23" s="22">
        <v>0</v>
      </c>
      <c r="H23" s="23" t="s">
        <v>87</v>
      </c>
      <c r="I23" s="23" t="s">
        <v>87</v>
      </c>
      <c r="J23" s="23" t="s">
        <v>87</v>
      </c>
      <c r="K23" s="23" t="s">
        <v>87</v>
      </c>
      <c r="L23" s="23" t="s">
        <v>87</v>
      </c>
      <c r="M23" s="22">
        <v>0</v>
      </c>
      <c r="N23" s="22">
        <v>0</v>
      </c>
      <c r="O23" s="23" t="s">
        <v>87</v>
      </c>
      <c r="P23" s="23" t="s">
        <v>87</v>
      </c>
      <c r="Q23" s="23" t="s">
        <v>87</v>
      </c>
      <c r="R23" s="23" t="s">
        <v>87</v>
      </c>
      <c r="S23" s="23" t="s">
        <v>87</v>
      </c>
      <c r="T23" s="22">
        <v>0</v>
      </c>
      <c r="U23" s="23">
        <v>1.2649999999999999</v>
      </c>
      <c r="V23" s="23" t="s">
        <v>87</v>
      </c>
      <c r="W23" s="23" t="s">
        <v>87</v>
      </c>
      <c r="X23" s="23" t="s">
        <v>87</v>
      </c>
      <c r="Y23" s="23" t="s">
        <v>87</v>
      </c>
      <c r="Z23" s="23" t="s">
        <v>87</v>
      </c>
      <c r="AA23" s="23">
        <v>0</v>
      </c>
      <c r="AB23" s="23">
        <v>0.754</v>
      </c>
      <c r="AC23" s="23" t="s">
        <v>87</v>
      </c>
      <c r="AD23" s="23" t="s">
        <v>87</v>
      </c>
      <c r="AE23" s="23" t="s">
        <v>87</v>
      </c>
      <c r="AF23" s="23" t="s">
        <v>87</v>
      </c>
      <c r="AG23" s="23" t="s">
        <v>87</v>
      </c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</row>
    <row r="24" spans="1:76" ht="20.25" hidden="1" customHeight="1" x14ac:dyDescent="0.25">
      <c r="A24" s="33"/>
      <c r="B24" s="34"/>
      <c r="C24" s="21"/>
      <c r="D24" s="22">
        <v>0</v>
      </c>
      <c r="E24" s="22">
        <v>0</v>
      </c>
      <c r="F24" s="22">
        <v>0</v>
      </c>
      <c r="G24" s="22">
        <v>0</v>
      </c>
      <c r="H24" s="23" t="s">
        <v>87</v>
      </c>
      <c r="I24" s="23" t="s">
        <v>87</v>
      </c>
      <c r="J24" s="23" t="s">
        <v>87</v>
      </c>
      <c r="K24" s="23" t="s">
        <v>87</v>
      </c>
      <c r="L24" s="23" t="s">
        <v>87</v>
      </c>
      <c r="M24" s="22">
        <v>0</v>
      </c>
      <c r="N24" s="22">
        <v>0</v>
      </c>
      <c r="O24" s="23" t="s">
        <v>87</v>
      </c>
      <c r="P24" s="23" t="s">
        <v>87</v>
      </c>
      <c r="Q24" s="23" t="s">
        <v>87</v>
      </c>
      <c r="R24" s="23" t="s">
        <v>87</v>
      </c>
      <c r="S24" s="23" t="s">
        <v>87</v>
      </c>
      <c r="T24" s="22">
        <v>0</v>
      </c>
      <c r="U24" s="23">
        <v>0</v>
      </c>
      <c r="V24" s="23" t="s">
        <v>87</v>
      </c>
      <c r="W24" s="23" t="s">
        <v>87</v>
      </c>
      <c r="X24" s="23" t="s">
        <v>87</v>
      </c>
      <c r="Y24" s="23" t="s">
        <v>87</v>
      </c>
      <c r="Z24" s="23" t="s">
        <v>87</v>
      </c>
      <c r="AA24" s="23">
        <v>0</v>
      </c>
      <c r="AB24" s="23">
        <v>0</v>
      </c>
      <c r="AC24" s="23" t="s">
        <v>87</v>
      </c>
      <c r="AD24" s="23" t="s">
        <v>87</v>
      </c>
      <c r="AE24" s="23" t="s">
        <v>87</v>
      </c>
      <c r="AF24" s="23" t="s">
        <v>87</v>
      </c>
      <c r="AG24" s="23" t="s">
        <v>87</v>
      </c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</row>
    <row r="25" spans="1:76" x14ac:dyDescent="0.25">
      <c r="A25" s="35" t="s">
        <v>100</v>
      </c>
      <c r="B25" s="36" t="s">
        <v>183</v>
      </c>
      <c r="C25" s="37" t="s">
        <v>87</v>
      </c>
      <c r="D25" s="26">
        <f>D26+D50+D88+D91+D97+D98</f>
        <v>116.57340149308935</v>
      </c>
      <c r="E25" s="26">
        <f>E26+E50+E88+E91+E97+E98</f>
        <v>705.59652462743111</v>
      </c>
      <c r="F25" s="24">
        <v>0</v>
      </c>
      <c r="G25" s="24">
        <v>0</v>
      </c>
      <c r="H25" s="25" t="s">
        <v>87</v>
      </c>
      <c r="I25" s="25" t="s">
        <v>87</v>
      </c>
      <c r="J25" s="25" t="s">
        <v>87</v>
      </c>
      <c r="K25" s="25" t="s">
        <v>87</v>
      </c>
      <c r="L25" s="25" t="s">
        <v>87</v>
      </c>
      <c r="M25" s="24">
        <v>0</v>
      </c>
      <c r="N25" s="24">
        <v>0</v>
      </c>
      <c r="O25" s="25" t="s">
        <v>87</v>
      </c>
      <c r="P25" s="25" t="s">
        <v>87</v>
      </c>
      <c r="Q25" s="25" t="s">
        <v>87</v>
      </c>
      <c r="R25" s="25" t="s">
        <v>87</v>
      </c>
      <c r="S25" s="25" t="s">
        <v>87</v>
      </c>
      <c r="T25" s="28">
        <v>0</v>
      </c>
      <c r="U25" s="26">
        <f>U26+U50+U88+U91+U97+U98</f>
        <v>71.831502895499156</v>
      </c>
      <c r="V25" s="25" t="s">
        <v>87</v>
      </c>
      <c r="W25" s="25" t="s">
        <v>87</v>
      </c>
      <c r="X25" s="25" t="s">
        <v>87</v>
      </c>
      <c r="Y25" s="25" t="s">
        <v>87</v>
      </c>
      <c r="Z25" s="25" t="s">
        <v>87</v>
      </c>
      <c r="AA25" s="26">
        <v>0</v>
      </c>
      <c r="AB25" s="26">
        <f>AB26+AB50+AB88+AB91+AB97+AB98</f>
        <v>324.89312821556018</v>
      </c>
      <c r="AC25" s="26">
        <f>AC26+AC91+AC98</f>
        <v>30.393000000000001</v>
      </c>
      <c r="AD25" s="25" t="s">
        <v>87</v>
      </c>
      <c r="AE25" s="26">
        <f>AE26+AE65+AE91+AE98</f>
        <v>9.7970000000000006</v>
      </c>
      <c r="AF25" s="25" t="s">
        <v>87</v>
      </c>
      <c r="AG25" s="25" t="s">
        <v>87</v>
      </c>
      <c r="AH25" s="25" t="s">
        <v>87</v>
      </c>
      <c r="AI25" s="25" t="s">
        <v>87</v>
      </c>
      <c r="AJ25" s="25" t="s">
        <v>87</v>
      </c>
      <c r="AK25" s="25" t="s">
        <v>87</v>
      </c>
      <c r="AL25" s="25" t="s">
        <v>87</v>
      </c>
      <c r="AM25" s="25" t="s">
        <v>87</v>
      </c>
      <c r="AN25" s="25" t="s">
        <v>87</v>
      </c>
      <c r="AO25" s="25" t="s">
        <v>87</v>
      </c>
      <c r="AP25" s="25" t="s">
        <v>87</v>
      </c>
      <c r="AQ25" s="25" t="s">
        <v>87</v>
      </c>
      <c r="AR25" s="25" t="s">
        <v>87</v>
      </c>
      <c r="AS25" s="25" t="s">
        <v>87</v>
      </c>
      <c r="AT25" s="25" t="s">
        <v>87</v>
      </c>
      <c r="AU25" s="25" t="s">
        <v>87</v>
      </c>
      <c r="AV25" s="25" t="s">
        <v>87</v>
      </c>
      <c r="AW25" s="25" t="s">
        <v>87</v>
      </c>
      <c r="AX25" s="25" t="s">
        <v>87</v>
      </c>
      <c r="AY25" s="25" t="s">
        <v>87</v>
      </c>
      <c r="AZ25" s="25" t="s">
        <v>87</v>
      </c>
      <c r="BA25" s="25" t="s">
        <v>87</v>
      </c>
      <c r="BB25" s="25" t="s">
        <v>87</v>
      </c>
      <c r="BC25" s="25" t="s">
        <v>87</v>
      </c>
      <c r="BD25" s="25" t="s">
        <v>87</v>
      </c>
      <c r="BE25" s="25" t="s">
        <v>87</v>
      </c>
      <c r="BF25" s="25" t="s">
        <v>87</v>
      </c>
      <c r="BG25" s="25" t="s">
        <v>87</v>
      </c>
      <c r="BH25" s="25" t="s">
        <v>87</v>
      </c>
      <c r="BI25" s="25" t="s">
        <v>87</v>
      </c>
      <c r="BJ25" s="25" t="s">
        <v>87</v>
      </c>
      <c r="BK25" s="25" t="s">
        <v>87</v>
      </c>
      <c r="BL25" s="25" t="s">
        <v>87</v>
      </c>
      <c r="BM25" s="25" t="s">
        <v>87</v>
      </c>
      <c r="BN25" s="25" t="s">
        <v>87</v>
      </c>
      <c r="BO25" s="25" t="s">
        <v>87</v>
      </c>
      <c r="BP25" s="25" t="s">
        <v>87</v>
      </c>
      <c r="BQ25" s="25" t="s">
        <v>87</v>
      </c>
      <c r="BR25" s="25" t="s">
        <v>87</v>
      </c>
      <c r="BS25" s="25" t="s">
        <v>87</v>
      </c>
      <c r="BT25" s="25" t="s">
        <v>87</v>
      </c>
      <c r="BU25" s="25" t="s">
        <v>87</v>
      </c>
      <c r="BV25" s="25" t="s">
        <v>87</v>
      </c>
      <c r="BW25" s="25" t="s">
        <v>87</v>
      </c>
      <c r="BX25" s="25" t="s">
        <v>87</v>
      </c>
    </row>
    <row r="26" spans="1:76" x14ac:dyDescent="0.25">
      <c r="A26" s="33" t="s">
        <v>101</v>
      </c>
      <c r="B26" s="34" t="s">
        <v>102</v>
      </c>
      <c r="C26" s="38" t="s">
        <v>87</v>
      </c>
      <c r="D26" s="26">
        <f>D27+D46</f>
        <v>0</v>
      </c>
      <c r="E26" s="26">
        <f t="shared" ref="E26:U26" si="0">E27+E46</f>
        <v>505.85348929161</v>
      </c>
      <c r="F26" s="26">
        <f t="shared" si="0"/>
        <v>0</v>
      </c>
      <c r="G26" s="26">
        <f t="shared" si="0"/>
        <v>0</v>
      </c>
      <c r="H26" s="26" t="e">
        <f t="shared" si="0"/>
        <v>#VALUE!</v>
      </c>
      <c r="I26" s="26" t="e">
        <f t="shared" si="0"/>
        <v>#VALUE!</v>
      </c>
      <c r="J26" s="26" t="e">
        <f t="shared" si="0"/>
        <v>#VALUE!</v>
      </c>
      <c r="K26" s="26" t="e">
        <f t="shared" si="0"/>
        <v>#VALUE!</v>
      </c>
      <c r="L26" s="26" t="e">
        <f t="shared" si="0"/>
        <v>#VALUE!</v>
      </c>
      <c r="M26" s="26">
        <f t="shared" si="0"/>
        <v>0</v>
      </c>
      <c r="N26" s="26">
        <f t="shared" si="0"/>
        <v>0</v>
      </c>
      <c r="O26" s="26" t="e">
        <f t="shared" si="0"/>
        <v>#VALUE!</v>
      </c>
      <c r="P26" s="26" t="e">
        <f t="shared" si="0"/>
        <v>#VALUE!</v>
      </c>
      <c r="Q26" s="26" t="e">
        <f t="shared" si="0"/>
        <v>#VALUE!</v>
      </c>
      <c r="R26" s="26" t="e">
        <f t="shared" si="0"/>
        <v>#VALUE!</v>
      </c>
      <c r="S26" s="26" t="e">
        <f t="shared" si="0"/>
        <v>#VALUE!</v>
      </c>
      <c r="T26" s="26">
        <f t="shared" si="0"/>
        <v>0</v>
      </c>
      <c r="U26" s="26">
        <f t="shared" si="0"/>
        <v>0</v>
      </c>
      <c r="V26" s="25" t="s">
        <v>87</v>
      </c>
      <c r="W26" s="25" t="s">
        <v>87</v>
      </c>
      <c r="X26" s="25" t="s">
        <v>87</v>
      </c>
      <c r="Y26" s="25" t="s">
        <v>87</v>
      </c>
      <c r="Z26" s="25" t="s">
        <v>87</v>
      </c>
      <c r="AA26" s="26">
        <f t="shared" ref="AA26:AC26" si="1">AA27+AA46</f>
        <v>0</v>
      </c>
      <c r="AB26" s="26">
        <f t="shared" si="1"/>
        <v>153.27245397161002</v>
      </c>
      <c r="AC26" s="26">
        <f t="shared" si="1"/>
        <v>20.23</v>
      </c>
      <c r="AD26" s="25" t="s">
        <v>87</v>
      </c>
      <c r="AE26" s="26">
        <f>AE27</f>
        <v>1.0549999999999999</v>
      </c>
      <c r="AF26" s="25" t="s">
        <v>87</v>
      </c>
      <c r="AG26" s="25" t="s">
        <v>87</v>
      </c>
      <c r="AH26" s="25" t="s">
        <v>87</v>
      </c>
      <c r="AI26" s="25" t="s">
        <v>87</v>
      </c>
      <c r="AJ26" s="25" t="s">
        <v>87</v>
      </c>
      <c r="AK26" s="25" t="s">
        <v>87</v>
      </c>
      <c r="AL26" s="25" t="s">
        <v>87</v>
      </c>
      <c r="AM26" s="25" t="s">
        <v>87</v>
      </c>
      <c r="AN26" s="25" t="s">
        <v>87</v>
      </c>
      <c r="AO26" s="25" t="s">
        <v>87</v>
      </c>
      <c r="AP26" s="25" t="s">
        <v>87</v>
      </c>
      <c r="AQ26" s="25" t="s">
        <v>87</v>
      </c>
      <c r="AR26" s="25" t="s">
        <v>87</v>
      </c>
      <c r="AS26" s="25" t="s">
        <v>87</v>
      </c>
      <c r="AT26" s="25" t="s">
        <v>87</v>
      </c>
      <c r="AU26" s="25" t="s">
        <v>87</v>
      </c>
      <c r="AV26" s="25" t="s">
        <v>87</v>
      </c>
      <c r="AW26" s="25" t="s">
        <v>87</v>
      </c>
      <c r="AX26" s="25" t="s">
        <v>87</v>
      </c>
      <c r="AY26" s="25" t="s">
        <v>87</v>
      </c>
      <c r="AZ26" s="25" t="s">
        <v>87</v>
      </c>
      <c r="BA26" s="25" t="s">
        <v>87</v>
      </c>
      <c r="BB26" s="25" t="s">
        <v>87</v>
      </c>
      <c r="BC26" s="25" t="s">
        <v>87</v>
      </c>
      <c r="BD26" s="25" t="s">
        <v>87</v>
      </c>
      <c r="BE26" s="25" t="s">
        <v>87</v>
      </c>
      <c r="BF26" s="25" t="s">
        <v>87</v>
      </c>
      <c r="BG26" s="25" t="s">
        <v>87</v>
      </c>
      <c r="BH26" s="25" t="s">
        <v>87</v>
      </c>
      <c r="BI26" s="25" t="s">
        <v>87</v>
      </c>
      <c r="BJ26" s="25" t="s">
        <v>87</v>
      </c>
      <c r="BK26" s="25" t="s">
        <v>87</v>
      </c>
      <c r="BL26" s="25" t="s">
        <v>87</v>
      </c>
      <c r="BM26" s="25" t="s">
        <v>87</v>
      </c>
      <c r="BN26" s="25" t="s">
        <v>87</v>
      </c>
      <c r="BO26" s="25" t="s">
        <v>87</v>
      </c>
      <c r="BP26" s="25" t="s">
        <v>87</v>
      </c>
      <c r="BQ26" s="25" t="s">
        <v>87</v>
      </c>
      <c r="BR26" s="25" t="s">
        <v>87</v>
      </c>
      <c r="BS26" s="25" t="s">
        <v>87</v>
      </c>
      <c r="BT26" s="25" t="s">
        <v>87</v>
      </c>
      <c r="BU26" s="25" t="s">
        <v>87</v>
      </c>
      <c r="BV26" s="25" t="s">
        <v>87</v>
      </c>
      <c r="BW26" s="25" t="s">
        <v>87</v>
      </c>
      <c r="BX26" s="25" t="s">
        <v>87</v>
      </c>
    </row>
    <row r="27" spans="1:76" ht="31.5" x14ac:dyDescent="0.25">
      <c r="A27" s="33" t="s">
        <v>103</v>
      </c>
      <c r="B27" s="34" t="s">
        <v>104</v>
      </c>
      <c r="C27" s="38" t="s">
        <v>87</v>
      </c>
      <c r="D27" s="26">
        <f t="shared" ref="D27:E27" si="2">D29+D31</f>
        <v>0</v>
      </c>
      <c r="E27" s="26">
        <f t="shared" si="2"/>
        <v>505.30819300776</v>
      </c>
      <c r="F27" s="24">
        <v>0</v>
      </c>
      <c r="G27" s="24">
        <v>0</v>
      </c>
      <c r="H27" s="25" t="s">
        <v>87</v>
      </c>
      <c r="I27" s="25" t="s">
        <v>87</v>
      </c>
      <c r="J27" s="25" t="s">
        <v>87</v>
      </c>
      <c r="K27" s="25" t="s">
        <v>87</v>
      </c>
      <c r="L27" s="25" t="s">
        <v>87</v>
      </c>
      <c r="M27" s="24">
        <v>0</v>
      </c>
      <c r="N27" s="24">
        <v>0</v>
      </c>
      <c r="O27" s="25" t="s">
        <v>87</v>
      </c>
      <c r="P27" s="25" t="s">
        <v>87</v>
      </c>
      <c r="Q27" s="25" t="s">
        <v>87</v>
      </c>
      <c r="R27" s="25" t="s">
        <v>87</v>
      </c>
      <c r="S27" s="25" t="s">
        <v>87</v>
      </c>
      <c r="T27" s="28">
        <v>0</v>
      </c>
      <c r="U27" s="26">
        <f>U29+U31</f>
        <v>0</v>
      </c>
      <c r="V27" s="25" t="s">
        <v>87</v>
      </c>
      <c r="W27" s="25" t="s">
        <v>87</v>
      </c>
      <c r="X27" s="25" t="s">
        <v>87</v>
      </c>
      <c r="Y27" s="25" t="s">
        <v>87</v>
      </c>
      <c r="Z27" s="25" t="s">
        <v>87</v>
      </c>
      <c r="AA27" s="26">
        <v>0</v>
      </c>
      <c r="AB27" s="26">
        <f>AB29+AB31</f>
        <v>152.72715768776001</v>
      </c>
      <c r="AC27" s="26">
        <f>AC31</f>
        <v>20</v>
      </c>
      <c r="AD27" s="25" t="s">
        <v>87</v>
      </c>
      <c r="AE27" s="26">
        <f>AE29</f>
        <v>1.0549999999999999</v>
      </c>
      <c r="AF27" s="25" t="s">
        <v>87</v>
      </c>
      <c r="AG27" s="25" t="s">
        <v>87</v>
      </c>
      <c r="AH27" s="25" t="s">
        <v>87</v>
      </c>
      <c r="AI27" s="25" t="s">
        <v>87</v>
      </c>
      <c r="AJ27" s="25" t="s">
        <v>87</v>
      </c>
      <c r="AK27" s="25" t="s">
        <v>87</v>
      </c>
      <c r="AL27" s="25" t="s">
        <v>87</v>
      </c>
      <c r="AM27" s="25" t="s">
        <v>87</v>
      </c>
      <c r="AN27" s="25" t="s">
        <v>87</v>
      </c>
      <c r="AO27" s="25" t="s">
        <v>87</v>
      </c>
      <c r="AP27" s="25" t="s">
        <v>87</v>
      </c>
      <c r="AQ27" s="25" t="s">
        <v>87</v>
      </c>
      <c r="AR27" s="25" t="s">
        <v>87</v>
      </c>
      <c r="AS27" s="25" t="s">
        <v>87</v>
      </c>
      <c r="AT27" s="25" t="s">
        <v>87</v>
      </c>
      <c r="AU27" s="25" t="s">
        <v>87</v>
      </c>
      <c r="AV27" s="25" t="s">
        <v>87</v>
      </c>
      <c r="AW27" s="25" t="s">
        <v>87</v>
      </c>
      <c r="AX27" s="25" t="s">
        <v>87</v>
      </c>
      <c r="AY27" s="25" t="s">
        <v>87</v>
      </c>
      <c r="AZ27" s="25" t="s">
        <v>87</v>
      </c>
      <c r="BA27" s="25" t="s">
        <v>87</v>
      </c>
      <c r="BB27" s="25" t="s">
        <v>87</v>
      </c>
      <c r="BC27" s="25" t="s">
        <v>87</v>
      </c>
      <c r="BD27" s="25" t="s">
        <v>87</v>
      </c>
      <c r="BE27" s="25" t="s">
        <v>87</v>
      </c>
      <c r="BF27" s="25" t="s">
        <v>87</v>
      </c>
      <c r="BG27" s="25" t="s">
        <v>87</v>
      </c>
      <c r="BH27" s="25" t="s">
        <v>87</v>
      </c>
      <c r="BI27" s="25" t="s">
        <v>87</v>
      </c>
      <c r="BJ27" s="25" t="s">
        <v>87</v>
      </c>
      <c r="BK27" s="25" t="s">
        <v>87</v>
      </c>
      <c r="BL27" s="25" t="s">
        <v>87</v>
      </c>
      <c r="BM27" s="25" t="s">
        <v>87</v>
      </c>
      <c r="BN27" s="25" t="s">
        <v>87</v>
      </c>
      <c r="BO27" s="25" t="s">
        <v>87</v>
      </c>
      <c r="BP27" s="25" t="s">
        <v>87</v>
      </c>
      <c r="BQ27" s="25" t="s">
        <v>87</v>
      </c>
      <c r="BR27" s="25" t="s">
        <v>87</v>
      </c>
      <c r="BS27" s="25" t="s">
        <v>87</v>
      </c>
      <c r="BT27" s="25" t="s">
        <v>87</v>
      </c>
      <c r="BU27" s="25" t="s">
        <v>87</v>
      </c>
      <c r="BV27" s="25" t="s">
        <v>87</v>
      </c>
      <c r="BW27" s="25" t="s">
        <v>87</v>
      </c>
      <c r="BX27" s="25" t="s">
        <v>87</v>
      </c>
    </row>
    <row r="28" spans="1:76" ht="31.5" x14ac:dyDescent="0.25">
      <c r="A28" s="33" t="s">
        <v>105</v>
      </c>
      <c r="B28" s="34" t="s">
        <v>106</v>
      </c>
      <c r="C28" s="38" t="s">
        <v>87</v>
      </c>
      <c r="D28" s="26">
        <v>0</v>
      </c>
      <c r="E28" s="26">
        <v>0</v>
      </c>
      <c r="F28" s="24">
        <v>0</v>
      </c>
      <c r="G28" s="24">
        <v>0</v>
      </c>
      <c r="H28" s="25" t="s">
        <v>87</v>
      </c>
      <c r="I28" s="25" t="s">
        <v>87</v>
      </c>
      <c r="J28" s="25" t="s">
        <v>87</v>
      </c>
      <c r="K28" s="25" t="s">
        <v>87</v>
      </c>
      <c r="L28" s="25" t="s">
        <v>87</v>
      </c>
      <c r="M28" s="24">
        <v>0</v>
      </c>
      <c r="N28" s="24">
        <v>0</v>
      </c>
      <c r="O28" s="25" t="s">
        <v>87</v>
      </c>
      <c r="P28" s="25" t="s">
        <v>87</v>
      </c>
      <c r="Q28" s="25" t="s">
        <v>87</v>
      </c>
      <c r="R28" s="25" t="s">
        <v>87</v>
      </c>
      <c r="S28" s="25" t="s">
        <v>87</v>
      </c>
      <c r="T28" s="28">
        <v>0</v>
      </c>
      <c r="U28" s="26">
        <v>0</v>
      </c>
      <c r="V28" s="25" t="s">
        <v>87</v>
      </c>
      <c r="W28" s="25" t="s">
        <v>87</v>
      </c>
      <c r="X28" s="25" t="s">
        <v>87</v>
      </c>
      <c r="Y28" s="25" t="s">
        <v>87</v>
      </c>
      <c r="Z28" s="25" t="s">
        <v>87</v>
      </c>
      <c r="AA28" s="26">
        <v>0</v>
      </c>
      <c r="AB28" s="26">
        <v>0</v>
      </c>
      <c r="AC28" s="25" t="s">
        <v>87</v>
      </c>
      <c r="AD28" s="25" t="s">
        <v>87</v>
      </c>
      <c r="AE28" s="25" t="s">
        <v>87</v>
      </c>
      <c r="AF28" s="25" t="s">
        <v>87</v>
      </c>
      <c r="AG28" s="25" t="s">
        <v>87</v>
      </c>
      <c r="AH28" s="25" t="s">
        <v>87</v>
      </c>
      <c r="AI28" s="25" t="s">
        <v>87</v>
      </c>
      <c r="AJ28" s="25" t="s">
        <v>87</v>
      </c>
      <c r="AK28" s="25" t="s">
        <v>87</v>
      </c>
      <c r="AL28" s="25" t="s">
        <v>87</v>
      </c>
      <c r="AM28" s="25" t="s">
        <v>87</v>
      </c>
      <c r="AN28" s="25" t="s">
        <v>87</v>
      </c>
      <c r="AO28" s="25" t="s">
        <v>87</v>
      </c>
      <c r="AP28" s="25" t="s">
        <v>87</v>
      </c>
      <c r="AQ28" s="25" t="s">
        <v>87</v>
      </c>
      <c r="AR28" s="25" t="s">
        <v>87</v>
      </c>
      <c r="AS28" s="25" t="s">
        <v>87</v>
      </c>
      <c r="AT28" s="25" t="s">
        <v>87</v>
      </c>
      <c r="AU28" s="25" t="s">
        <v>87</v>
      </c>
      <c r="AV28" s="25" t="s">
        <v>87</v>
      </c>
      <c r="AW28" s="25" t="s">
        <v>87</v>
      </c>
      <c r="AX28" s="25" t="s">
        <v>87</v>
      </c>
      <c r="AY28" s="25" t="s">
        <v>87</v>
      </c>
      <c r="AZ28" s="25" t="s">
        <v>87</v>
      </c>
      <c r="BA28" s="25" t="s">
        <v>87</v>
      </c>
      <c r="BB28" s="25" t="s">
        <v>87</v>
      </c>
      <c r="BC28" s="25" t="s">
        <v>87</v>
      </c>
      <c r="BD28" s="25" t="s">
        <v>87</v>
      </c>
      <c r="BE28" s="25" t="s">
        <v>87</v>
      </c>
      <c r="BF28" s="25" t="s">
        <v>87</v>
      </c>
      <c r="BG28" s="25" t="s">
        <v>87</v>
      </c>
      <c r="BH28" s="25" t="s">
        <v>87</v>
      </c>
      <c r="BI28" s="25" t="s">
        <v>87</v>
      </c>
      <c r="BJ28" s="25" t="s">
        <v>87</v>
      </c>
      <c r="BK28" s="25" t="s">
        <v>87</v>
      </c>
      <c r="BL28" s="25" t="s">
        <v>87</v>
      </c>
      <c r="BM28" s="25" t="s">
        <v>87</v>
      </c>
      <c r="BN28" s="25" t="s">
        <v>87</v>
      </c>
      <c r="BO28" s="25" t="s">
        <v>87</v>
      </c>
      <c r="BP28" s="25" t="s">
        <v>87</v>
      </c>
      <c r="BQ28" s="25" t="s">
        <v>87</v>
      </c>
      <c r="BR28" s="25" t="s">
        <v>87</v>
      </c>
      <c r="BS28" s="25" t="s">
        <v>87</v>
      </c>
      <c r="BT28" s="25" t="s">
        <v>87</v>
      </c>
      <c r="BU28" s="25" t="s">
        <v>87</v>
      </c>
      <c r="BV28" s="25" t="s">
        <v>87</v>
      </c>
      <c r="BW28" s="25" t="s">
        <v>87</v>
      </c>
      <c r="BX28" s="25" t="s">
        <v>87</v>
      </c>
    </row>
    <row r="29" spans="1:76" ht="31.5" x14ac:dyDescent="0.25">
      <c r="A29" s="33" t="s">
        <v>107</v>
      </c>
      <c r="B29" s="34" t="s">
        <v>108</v>
      </c>
      <c r="C29" s="38" t="s">
        <v>87</v>
      </c>
      <c r="D29" s="26">
        <f t="shared" ref="D29:E29" si="3">D30</f>
        <v>0</v>
      </c>
      <c r="E29" s="26">
        <f t="shared" si="3"/>
        <v>1.95987190776</v>
      </c>
      <c r="F29" s="24">
        <v>0</v>
      </c>
      <c r="G29" s="24">
        <v>0</v>
      </c>
      <c r="H29" s="25" t="s">
        <v>87</v>
      </c>
      <c r="I29" s="25" t="s">
        <v>87</v>
      </c>
      <c r="J29" s="25" t="s">
        <v>87</v>
      </c>
      <c r="K29" s="25" t="s">
        <v>87</v>
      </c>
      <c r="L29" s="25" t="s">
        <v>87</v>
      </c>
      <c r="M29" s="24">
        <v>0</v>
      </c>
      <c r="N29" s="24">
        <v>0</v>
      </c>
      <c r="O29" s="25" t="s">
        <v>87</v>
      </c>
      <c r="P29" s="25" t="s">
        <v>87</v>
      </c>
      <c r="Q29" s="25" t="s">
        <v>87</v>
      </c>
      <c r="R29" s="25" t="s">
        <v>87</v>
      </c>
      <c r="S29" s="25" t="s">
        <v>87</v>
      </c>
      <c r="T29" s="28">
        <v>0</v>
      </c>
      <c r="U29" s="26">
        <f>U30</f>
        <v>0</v>
      </c>
      <c r="V29" s="25" t="s">
        <v>87</v>
      </c>
      <c r="W29" s="25" t="s">
        <v>87</v>
      </c>
      <c r="X29" s="25" t="s">
        <v>87</v>
      </c>
      <c r="Y29" s="25" t="s">
        <v>87</v>
      </c>
      <c r="Z29" s="25" t="s">
        <v>87</v>
      </c>
      <c r="AA29" s="26">
        <v>0</v>
      </c>
      <c r="AB29" s="26">
        <f>AB30</f>
        <v>1.95987190776</v>
      </c>
      <c r="AC29" s="25" t="s">
        <v>87</v>
      </c>
      <c r="AD29" s="25" t="s">
        <v>87</v>
      </c>
      <c r="AE29" s="26">
        <f>AE30</f>
        <v>1.0549999999999999</v>
      </c>
      <c r="AF29" s="25" t="s">
        <v>87</v>
      </c>
      <c r="AG29" s="25" t="s">
        <v>87</v>
      </c>
      <c r="AH29" s="25" t="s">
        <v>87</v>
      </c>
      <c r="AI29" s="25" t="s">
        <v>87</v>
      </c>
      <c r="AJ29" s="25" t="s">
        <v>87</v>
      </c>
      <c r="AK29" s="25" t="s">
        <v>87</v>
      </c>
      <c r="AL29" s="25" t="s">
        <v>87</v>
      </c>
      <c r="AM29" s="25" t="s">
        <v>87</v>
      </c>
      <c r="AN29" s="25" t="s">
        <v>87</v>
      </c>
      <c r="AO29" s="25" t="s">
        <v>87</v>
      </c>
      <c r="AP29" s="25" t="s">
        <v>87</v>
      </c>
      <c r="AQ29" s="25" t="s">
        <v>87</v>
      </c>
      <c r="AR29" s="25" t="s">
        <v>87</v>
      </c>
      <c r="AS29" s="25" t="s">
        <v>87</v>
      </c>
      <c r="AT29" s="25" t="s">
        <v>87</v>
      </c>
      <c r="AU29" s="25" t="s">
        <v>87</v>
      </c>
      <c r="AV29" s="25" t="s">
        <v>87</v>
      </c>
      <c r="AW29" s="25" t="s">
        <v>87</v>
      </c>
      <c r="AX29" s="25" t="s">
        <v>87</v>
      </c>
      <c r="AY29" s="25" t="s">
        <v>87</v>
      </c>
      <c r="AZ29" s="25" t="s">
        <v>87</v>
      </c>
      <c r="BA29" s="25" t="s">
        <v>87</v>
      </c>
      <c r="BB29" s="25" t="s">
        <v>87</v>
      </c>
      <c r="BC29" s="25" t="s">
        <v>87</v>
      </c>
      <c r="BD29" s="25" t="s">
        <v>87</v>
      </c>
      <c r="BE29" s="25" t="s">
        <v>87</v>
      </c>
      <c r="BF29" s="25" t="s">
        <v>87</v>
      </c>
      <c r="BG29" s="25" t="s">
        <v>87</v>
      </c>
      <c r="BH29" s="25" t="s">
        <v>87</v>
      </c>
      <c r="BI29" s="25" t="s">
        <v>87</v>
      </c>
      <c r="BJ29" s="25" t="s">
        <v>87</v>
      </c>
      <c r="BK29" s="25" t="s">
        <v>87</v>
      </c>
      <c r="BL29" s="25" t="s">
        <v>87</v>
      </c>
      <c r="BM29" s="25" t="s">
        <v>87</v>
      </c>
      <c r="BN29" s="25" t="s">
        <v>87</v>
      </c>
      <c r="BO29" s="25" t="s">
        <v>87</v>
      </c>
      <c r="BP29" s="25" t="s">
        <v>87</v>
      </c>
      <c r="BQ29" s="25" t="s">
        <v>87</v>
      </c>
      <c r="BR29" s="25" t="s">
        <v>87</v>
      </c>
      <c r="BS29" s="25" t="s">
        <v>87</v>
      </c>
      <c r="BT29" s="25" t="s">
        <v>87</v>
      </c>
      <c r="BU29" s="25" t="s">
        <v>87</v>
      </c>
      <c r="BV29" s="25" t="s">
        <v>87</v>
      </c>
      <c r="BW29" s="25" t="s">
        <v>87</v>
      </c>
      <c r="BX29" s="25" t="s">
        <v>87</v>
      </c>
    </row>
    <row r="30" spans="1:76" ht="47.25" x14ac:dyDescent="0.25">
      <c r="A30" s="31" t="s">
        <v>218</v>
      </c>
      <c r="B30" s="32" t="s">
        <v>219</v>
      </c>
      <c r="C30" s="27" t="s">
        <v>220</v>
      </c>
      <c r="D30" s="26">
        <v>0</v>
      </c>
      <c r="E30" s="26">
        <v>1.95987190776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f>E30</f>
        <v>1.95987190776</v>
      </c>
      <c r="AC30" s="25" t="s">
        <v>87</v>
      </c>
      <c r="AD30" s="25" t="s">
        <v>87</v>
      </c>
      <c r="AE30" s="26">
        <v>1.0549999999999999</v>
      </c>
      <c r="AF30" s="25" t="s">
        <v>87</v>
      </c>
      <c r="AG30" s="25" t="s">
        <v>87</v>
      </c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7" t="s">
        <v>221</v>
      </c>
    </row>
    <row r="31" spans="1:76" ht="31.5" x14ac:dyDescent="0.25">
      <c r="A31" s="33" t="s">
        <v>109</v>
      </c>
      <c r="B31" s="34" t="s">
        <v>110</v>
      </c>
      <c r="C31" s="38" t="s">
        <v>87</v>
      </c>
      <c r="D31" s="26">
        <f t="shared" ref="D31:E31" si="4">D32+D33</f>
        <v>0</v>
      </c>
      <c r="E31" s="26">
        <f t="shared" si="4"/>
        <v>503.34832110000002</v>
      </c>
      <c r="F31" s="25">
        <v>0</v>
      </c>
      <c r="G31" s="25">
        <v>0</v>
      </c>
      <c r="H31" s="25" t="s">
        <v>87</v>
      </c>
      <c r="I31" s="25" t="s">
        <v>87</v>
      </c>
      <c r="J31" s="25" t="s">
        <v>87</v>
      </c>
      <c r="K31" s="25" t="s">
        <v>87</v>
      </c>
      <c r="L31" s="25" t="s">
        <v>87</v>
      </c>
      <c r="M31" s="25">
        <v>0</v>
      </c>
      <c r="N31" s="25">
        <v>0</v>
      </c>
      <c r="O31" s="25" t="s">
        <v>87</v>
      </c>
      <c r="P31" s="25" t="s">
        <v>87</v>
      </c>
      <c r="Q31" s="25" t="s">
        <v>87</v>
      </c>
      <c r="R31" s="25" t="s">
        <v>87</v>
      </c>
      <c r="S31" s="25" t="s">
        <v>87</v>
      </c>
      <c r="T31" s="26">
        <v>0</v>
      </c>
      <c r="U31" s="26">
        <f>U32+U33</f>
        <v>0</v>
      </c>
      <c r="V31" s="25" t="s">
        <v>87</v>
      </c>
      <c r="W31" s="25" t="s">
        <v>87</v>
      </c>
      <c r="X31" s="25" t="s">
        <v>87</v>
      </c>
      <c r="Y31" s="25" t="s">
        <v>87</v>
      </c>
      <c r="Z31" s="25" t="s">
        <v>87</v>
      </c>
      <c r="AA31" s="26">
        <v>0</v>
      </c>
      <c r="AB31" s="26">
        <f>AB32+AB33</f>
        <v>150.76728578000001</v>
      </c>
      <c r="AC31" s="26">
        <f>AC32</f>
        <v>20</v>
      </c>
      <c r="AD31" s="25" t="s">
        <v>87</v>
      </c>
      <c r="AE31" s="25" t="s">
        <v>87</v>
      </c>
      <c r="AF31" s="25" t="s">
        <v>87</v>
      </c>
      <c r="AG31" s="25" t="s">
        <v>87</v>
      </c>
      <c r="AH31" s="25" t="s">
        <v>87</v>
      </c>
      <c r="AI31" s="25" t="s">
        <v>87</v>
      </c>
      <c r="AJ31" s="25" t="s">
        <v>87</v>
      </c>
      <c r="AK31" s="25" t="s">
        <v>87</v>
      </c>
      <c r="AL31" s="25" t="s">
        <v>87</v>
      </c>
      <c r="AM31" s="25" t="s">
        <v>87</v>
      </c>
      <c r="AN31" s="25" t="s">
        <v>87</v>
      </c>
      <c r="AO31" s="25" t="s">
        <v>87</v>
      </c>
      <c r="AP31" s="25" t="s">
        <v>87</v>
      </c>
      <c r="AQ31" s="25" t="s">
        <v>87</v>
      </c>
      <c r="AR31" s="25" t="s">
        <v>87</v>
      </c>
      <c r="AS31" s="25" t="s">
        <v>87</v>
      </c>
      <c r="AT31" s="25" t="s">
        <v>87</v>
      </c>
      <c r="AU31" s="25" t="s">
        <v>87</v>
      </c>
      <c r="AV31" s="25" t="s">
        <v>87</v>
      </c>
      <c r="AW31" s="25" t="s">
        <v>87</v>
      </c>
      <c r="AX31" s="25" t="s">
        <v>87</v>
      </c>
      <c r="AY31" s="25" t="s">
        <v>87</v>
      </c>
      <c r="AZ31" s="25" t="s">
        <v>87</v>
      </c>
      <c r="BA31" s="25" t="s">
        <v>87</v>
      </c>
      <c r="BB31" s="25" t="s">
        <v>87</v>
      </c>
      <c r="BC31" s="25" t="s">
        <v>87</v>
      </c>
      <c r="BD31" s="25" t="s">
        <v>87</v>
      </c>
      <c r="BE31" s="25" t="s">
        <v>87</v>
      </c>
      <c r="BF31" s="25" t="s">
        <v>87</v>
      </c>
      <c r="BG31" s="25" t="s">
        <v>87</v>
      </c>
      <c r="BH31" s="25" t="s">
        <v>87</v>
      </c>
      <c r="BI31" s="25" t="s">
        <v>87</v>
      </c>
      <c r="BJ31" s="25" t="s">
        <v>87</v>
      </c>
      <c r="BK31" s="25" t="s">
        <v>87</v>
      </c>
      <c r="BL31" s="25" t="s">
        <v>87</v>
      </c>
      <c r="BM31" s="25" t="s">
        <v>87</v>
      </c>
      <c r="BN31" s="25" t="s">
        <v>87</v>
      </c>
      <c r="BO31" s="25" t="s">
        <v>87</v>
      </c>
      <c r="BP31" s="25" t="s">
        <v>87</v>
      </c>
      <c r="BQ31" s="25" t="s">
        <v>87</v>
      </c>
      <c r="BR31" s="25" t="s">
        <v>87</v>
      </c>
      <c r="BS31" s="25" t="s">
        <v>87</v>
      </c>
      <c r="BT31" s="25" t="s">
        <v>87</v>
      </c>
      <c r="BU31" s="25" t="s">
        <v>87</v>
      </c>
      <c r="BV31" s="25" t="s">
        <v>87</v>
      </c>
      <c r="BW31" s="25" t="s">
        <v>87</v>
      </c>
      <c r="BX31" s="27" t="s">
        <v>87</v>
      </c>
    </row>
    <row r="32" spans="1:76" ht="47.25" x14ac:dyDescent="0.25">
      <c r="A32" s="31" t="s">
        <v>222</v>
      </c>
      <c r="B32" s="32" t="s">
        <v>223</v>
      </c>
      <c r="C32" s="27" t="s">
        <v>224</v>
      </c>
      <c r="D32" s="26">
        <v>0</v>
      </c>
      <c r="E32" s="26">
        <v>150.76728578000001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f>E32</f>
        <v>150.76728578000001</v>
      </c>
      <c r="AC32" s="26">
        <v>20</v>
      </c>
      <c r="AD32" s="25" t="s">
        <v>87</v>
      </c>
      <c r="AE32" s="25" t="s">
        <v>87</v>
      </c>
      <c r="AF32" s="25" t="s">
        <v>87</v>
      </c>
      <c r="AG32" s="25" t="s">
        <v>87</v>
      </c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7" t="s">
        <v>221</v>
      </c>
    </row>
    <row r="33" spans="1:76" ht="47.25" x14ac:dyDescent="0.25">
      <c r="A33" s="31" t="s">
        <v>225</v>
      </c>
      <c r="B33" s="32" t="s">
        <v>226</v>
      </c>
      <c r="C33" s="27" t="s">
        <v>227</v>
      </c>
      <c r="D33" s="26">
        <v>0</v>
      </c>
      <c r="E33" s="26">
        <v>352.58103532000001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5" t="s">
        <v>87</v>
      </c>
      <c r="AD33" s="25" t="s">
        <v>87</v>
      </c>
      <c r="AE33" s="25" t="s">
        <v>87</v>
      </c>
      <c r="AF33" s="25" t="s">
        <v>87</v>
      </c>
      <c r="AG33" s="25" t="s">
        <v>87</v>
      </c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7" t="s">
        <v>221</v>
      </c>
    </row>
    <row r="34" spans="1:76" ht="31.5" x14ac:dyDescent="0.25">
      <c r="A34" s="33" t="s">
        <v>111</v>
      </c>
      <c r="B34" s="34" t="s">
        <v>112</v>
      </c>
      <c r="C34" s="38" t="s">
        <v>87</v>
      </c>
      <c r="D34" s="26">
        <v>0</v>
      </c>
      <c r="E34" s="26">
        <v>0</v>
      </c>
      <c r="F34" s="25">
        <v>0</v>
      </c>
      <c r="G34" s="25">
        <v>0</v>
      </c>
      <c r="H34" s="25" t="s">
        <v>87</v>
      </c>
      <c r="I34" s="25" t="s">
        <v>87</v>
      </c>
      <c r="J34" s="25" t="s">
        <v>87</v>
      </c>
      <c r="K34" s="25" t="s">
        <v>87</v>
      </c>
      <c r="L34" s="25" t="s">
        <v>87</v>
      </c>
      <c r="M34" s="25">
        <v>0</v>
      </c>
      <c r="N34" s="25">
        <v>0</v>
      </c>
      <c r="O34" s="25" t="s">
        <v>87</v>
      </c>
      <c r="P34" s="25" t="s">
        <v>87</v>
      </c>
      <c r="Q34" s="25" t="s">
        <v>87</v>
      </c>
      <c r="R34" s="25" t="s">
        <v>87</v>
      </c>
      <c r="S34" s="25" t="s">
        <v>87</v>
      </c>
      <c r="T34" s="26">
        <v>0</v>
      </c>
      <c r="U34" s="26">
        <v>0</v>
      </c>
      <c r="V34" s="25" t="s">
        <v>87</v>
      </c>
      <c r="W34" s="25" t="s">
        <v>87</v>
      </c>
      <c r="X34" s="25" t="s">
        <v>87</v>
      </c>
      <c r="Y34" s="25" t="s">
        <v>87</v>
      </c>
      <c r="Z34" s="25" t="s">
        <v>87</v>
      </c>
      <c r="AA34" s="26">
        <v>0</v>
      </c>
      <c r="AB34" s="26">
        <v>0</v>
      </c>
      <c r="AC34" s="25" t="s">
        <v>87</v>
      </c>
      <c r="AD34" s="25" t="s">
        <v>87</v>
      </c>
      <c r="AE34" s="25" t="s">
        <v>87</v>
      </c>
      <c r="AF34" s="25" t="s">
        <v>87</v>
      </c>
      <c r="AG34" s="25" t="s">
        <v>87</v>
      </c>
      <c r="AH34" s="25" t="s">
        <v>87</v>
      </c>
      <c r="AI34" s="25" t="s">
        <v>87</v>
      </c>
      <c r="AJ34" s="25" t="s">
        <v>87</v>
      </c>
      <c r="AK34" s="25" t="s">
        <v>87</v>
      </c>
      <c r="AL34" s="25" t="s">
        <v>87</v>
      </c>
      <c r="AM34" s="25" t="s">
        <v>87</v>
      </c>
      <c r="AN34" s="25" t="s">
        <v>87</v>
      </c>
      <c r="AO34" s="25" t="s">
        <v>87</v>
      </c>
      <c r="AP34" s="25" t="s">
        <v>87</v>
      </c>
      <c r="AQ34" s="25" t="s">
        <v>87</v>
      </c>
      <c r="AR34" s="25" t="s">
        <v>87</v>
      </c>
      <c r="AS34" s="25" t="s">
        <v>87</v>
      </c>
      <c r="AT34" s="25" t="s">
        <v>87</v>
      </c>
      <c r="AU34" s="25" t="s">
        <v>87</v>
      </c>
      <c r="AV34" s="25" t="s">
        <v>87</v>
      </c>
      <c r="AW34" s="25" t="s">
        <v>87</v>
      </c>
      <c r="AX34" s="25" t="s">
        <v>87</v>
      </c>
      <c r="AY34" s="25" t="s">
        <v>87</v>
      </c>
      <c r="AZ34" s="25" t="s">
        <v>87</v>
      </c>
      <c r="BA34" s="25" t="s">
        <v>87</v>
      </c>
      <c r="BB34" s="25" t="s">
        <v>87</v>
      </c>
      <c r="BC34" s="25" t="s">
        <v>87</v>
      </c>
      <c r="BD34" s="25" t="s">
        <v>87</v>
      </c>
      <c r="BE34" s="25" t="s">
        <v>87</v>
      </c>
      <c r="BF34" s="25" t="s">
        <v>87</v>
      </c>
      <c r="BG34" s="25" t="s">
        <v>87</v>
      </c>
      <c r="BH34" s="25" t="s">
        <v>87</v>
      </c>
      <c r="BI34" s="25" t="s">
        <v>87</v>
      </c>
      <c r="BJ34" s="25" t="s">
        <v>87</v>
      </c>
      <c r="BK34" s="25" t="s">
        <v>87</v>
      </c>
      <c r="BL34" s="25" t="s">
        <v>87</v>
      </c>
      <c r="BM34" s="25" t="s">
        <v>87</v>
      </c>
      <c r="BN34" s="25" t="s">
        <v>87</v>
      </c>
      <c r="BO34" s="25" t="s">
        <v>87</v>
      </c>
      <c r="BP34" s="25" t="s">
        <v>87</v>
      </c>
      <c r="BQ34" s="25" t="s">
        <v>87</v>
      </c>
      <c r="BR34" s="25" t="s">
        <v>87</v>
      </c>
      <c r="BS34" s="25" t="s">
        <v>87</v>
      </c>
      <c r="BT34" s="25" t="s">
        <v>87</v>
      </c>
      <c r="BU34" s="25" t="s">
        <v>87</v>
      </c>
      <c r="BV34" s="25" t="s">
        <v>87</v>
      </c>
      <c r="BW34" s="25" t="s">
        <v>87</v>
      </c>
      <c r="BX34" s="27" t="s">
        <v>87</v>
      </c>
    </row>
    <row r="35" spans="1:76" ht="31.5" hidden="1" customHeight="1" x14ac:dyDescent="0.25">
      <c r="A35" s="33" t="s">
        <v>113</v>
      </c>
      <c r="B35" s="34" t="s">
        <v>114</v>
      </c>
      <c r="C35" s="38" t="s">
        <v>87</v>
      </c>
      <c r="D35" s="26">
        <v>0</v>
      </c>
      <c r="E35" s="26">
        <v>0</v>
      </c>
      <c r="F35" s="25">
        <v>0</v>
      </c>
      <c r="G35" s="25">
        <v>0</v>
      </c>
      <c r="H35" s="25" t="s">
        <v>87</v>
      </c>
      <c r="I35" s="25" t="s">
        <v>87</v>
      </c>
      <c r="J35" s="25" t="s">
        <v>87</v>
      </c>
      <c r="K35" s="25" t="s">
        <v>87</v>
      </c>
      <c r="L35" s="25" t="s">
        <v>87</v>
      </c>
      <c r="M35" s="25">
        <v>0</v>
      </c>
      <c r="N35" s="25">
        <v>0</v>
      </c>
      <c r="O35" s="25" t="s">
        <v>87</v>
      </c>
      <c r="P35" s="25" t="s">
        <v>87</v>
      </c>
      <c r="Q35" s="25" t="s">
        <v>87</v>
      </c>
      <c r="R35" s="25" t="s">
        <v>87</v>
      </c>
      <c r="S35" s="25" t="s">
        <v>87</v>
      </c>
      <c r="T35" s="26">
        <v>0</v>
      </c>
      <c r="U35" s="26">
        <v>0</v>
      </c>
      <c r="V35" s="25" t="s">
        <v>87</v>
      </c>
      <c r="W35" s="25" t="s">
        <v>87</v>
      </c>
      <c r="X35" s="25" t="s">
        <v>87</v>
      </c>
      <c r="Y35" s="25" t="s">
        <v>87</v>
      </c>
      <c r="Z35" s="25" t="s">
        <v>87</v>
      </c>
      <c r="AA35" s="26">
        <v>0</v>
      </c>
      <c r="AB35" s="26">
        <v>0</v>
      </c>
      <c r="AC35" s="25" t="s">
        <v>87</v>
      </c>
      <c r="AD35" s="25" t="s">
        <v>87</v>
      </c>
      <c r="AE35" s="25" t="s">
        <v>87</v>
      </c>
      <c r="AF35" s="25" t="s">
        <v>87</v>
      </c>
      <c r="AG35" s="25" t="s">
        <v>87</v>
      </c>
      <c r="AH35" s="25" t="s">
        <v>87</v>
      </c>
      <c r="AI35" s="25" t="s">
        <v>87</v>
      </c>
      <c r="AJ35" s="25" t="s">
        <v>87</v>
      </c>
      <c r="AK35" s="25" t="s">
        <v>87</v>
      </c>
      <c r="AL35" s="25" t="s">
        <v>87</v>
      </c>
      <c r="AM35" s="25" t="s">
        <v>87</v>
      </c>
      <c r="AN35" s="25" t="s">
        <v>87</v>
      </c>
      <c r="AO35" s="25" t="s">
        <v>87</v>
      </c>
      <c r="AP35" s="25" t="s">
        <v>87</v>
      </c>
      <c r="AQ35" s="25" t="s">
        <v>87</v>
      </c>
      <c r="AR35" s="25" t="s">
        <v>87</v>
      </c>
      <c r="AS35" s="25" t="s">
        <v>87</v>
      </c>
      <c r="AT35" s="25" t="s">
        <v>87</v>
      </c>
      <c r="AU35" s="25" t="s">
        <v>87</v>
      </c>
      <c r="AV35" s="25" t="s">
        <v>87</v>
      </c>
      <c r="AW35" s="25" t="s">
        <v>87</v>
      </c>
      <c r="AX35" s="25" t="s">
        <v>87</v>
      </c>
      <c r="AY35" s="25" t="s">
        <v>87</v>
      </c>
      <c r="AZ35" s="25" t="s">
        <v>87</v>
      </c>
      <c r="BA35" s="25" t="s">
        <v>87</v>
      </c>
      <c r="BB35" s="25" t="s">
        <v>87</v>
      </c>
      <c r="BC35" s="25" t="s">
        <v>87</v>
      </c>
      <c r="BD35" s="25" t="s">
        <v>87</v>
      </c>
      <c r="BE35" s="25" t="s">
        <v>87</v>
      </c>
      <c r="BF35" s="25" t="s">
        <v>87</v>
      </c>
      <c r="BG35" s="25" t="s">
        <v>87</v>
      </c>
      <c r="BH35" s="25" t="s">
        <v>87</v>
      </c>
      <c r="BI35" s="25" t="s">
        <v>87</v>
      </c>
      <c r="BJ35" s="25" t="s">
        <v>87</v>
      </c>
      <c r="BK35" s="25" t="s">
        <v>87</v>
      </c>
      <c r="BL35" s="25" t="s">
        <v>87</v>
      </c>
      <c r="BM35" s="25" t="s">
        <v>87</v>
      </c>
      <c r="BN35" s="25" t="s">
        <v>87</v>
      </c>
      <c r="BO35" s="25" t="s">
        <v>87</v>
      </c>
      <c r="BP35" s="25" t="s">
        <v>87</v>
      </c>
      <c r="BQ35" s="25" t="s">
        <v>87</v>
      </c>
      <c r="BR35" s="25" t="s">
        <v>87</v>
      </c>
      <c r="BS35" s="25" t="s">
        <v>87</v>
      </c>
      <c r="BT35" s="25" t="s">
        <v>87</v>
      </c>
      <c r="BU35" s="25" t="s">
        <v>87</v>
      </c>
      <c r="BV35" s="25" t="s">
        <v>87</v>
      </c>
      <c r="BW35" s="25" t="s">
        <v>87</v>
      </c>
      <c r="BX35" s="27" t="s">
        <v>87</v>
      </c>
    </row>
    <row r="36" spans="1:76" ht="31.5" hidden="1" customHeight="1" x14ac:dyDescent="0.25">
      <c r="A36" s="33" t="s">
        <v>115</v>
      </c>
      <c r="B36" s="34" t="s">
        <v>116</v>
      </c>
      <c r="C36" s="38" t="s">
        <v>87</v>
      </c>
      <c r="D36" s="26">
        <v>0</v>
      </c>
      <c r="E36" s="26">
        <v>0</v>
      </c>
      <c r="F36" s="25">
        <v>0</v>
      </c>
      <c r="G36" s="25">
        <v>0</v>
      </c>
      <c r="H36" s="25" t="s">
        <v>87</v>
      </c>
      <c r="I36" s="25" t="s">
        <v>87</v>
      </c>
      <c r="J36" s="25" t="s">
        <v>87</v>
      </c>
      <c r="K36" s="25" t="s">
        <v>87</v>
      </c>
      <c r="L36" s="25" t="s">
        <v>87</v>
      </c>
      <c r="M36" s="25">
        <v>0</v>
      </c>
      <c r="N36" s="25">
        <v>0</v>
      </c>
      <c r="O36" s="25" t="s">
        <v>87</v>
      </c>
      <c r="P36" s="25" t="s">
        <v>87</v>
      </c>
      <c r="Q36" s="25" t="s">
        <v>87</v>
      </c>
      <c r="R36" s="25" t="s">
        <v>87</v>
      </c>
      <c r="S36" s="25" t="s">
        <v>87</v>
      </c>
      <c r="T36" s="26">
        <v>0</v>
      </c>
      <c r="U36" s="26">
        <v>0</v>
      </c>
      <c r="V36" s="25" t="s">
        <v>87</v>
      </c>
      <c r="W36" s="25" t="s">
        <v>87</v>
      </c>
      <c r="X36" s="25" t="s">
        <v>87</v>
      </c>
      <c r="Y36" s="25" t="s">
        <v>87</v>
      </c>
      <c r="Z36" s="25" t="s">
        <v>87</v>
      </c>
      <c r="AA36" s="26">
        <v>0</v>
      </c>
      <c r="AB36" s="26">
        <v>0</v>
      </c>
      <c r="AC36" s="25" t="s">
        <v>87</v>
      </c>
      <c r="AD36" s="25" t="s">
        <v>87</v>
      </c>
      <c r="AE36" s="25" t="s">
        <v>87</v>
      </c>
      <c r="AF36" s="25" t="s">
        <v>87</v>
      </c>
      <c r="AG36" s="25" t="s">
        <v>87</v>
      </c>
      <c r="AH36" s="25" t="s">
        <v>87</v>
      </c>
      <c r="AI36" s="25" t="s">
        <v>87</v>
      </c>
      <c r="AJ36" s="25" t="s">
        <v>87</v>
      </c>
      <c r="AK36" s="25" t="s">
        <v>87</v>
      </c>
      <c r="AL36" s="25" t="s">
        <v>87</v>
      </c>
      <c r="AM36" s="25" t="s">
        <v>87</v>
      </c>
      <c r="AN36" s="25" t="s">
        <v>87</v>
      </c>
      <c r="AO36" s="25" t="s">
        <v>87</v>
      </c>
      <c r="AP36" s="25" t="s">
        <v>87</v>
      </c>
      <c r="AQ36" s="25" t="s">
        <v>87</v>
      </c>
      <c r="AR36" s="25" t="s">
        <v>87</v>
      </c>
      <c r="AS36" s="25" t="s">
        <v>87</v>
      </c>
      <c r="AT36" s="25" t="s">
        <v>87</v>
      </c>
      <c r="AU36" s="25" t="s">
        <v>87</v>
      </c>
      <c r="AV36" s="25" t="s">
        <v>87</v>
      </c>
      <c r="AW36" s="25" t="s">
        <v>87</v>
      </c>
      <c r="AX36" s="25" t="s">
        <v>87</v>
      </c>
      <c r="AY36" s="25" t="s">
        <v>87</v>
      </c>
      <c r="AZ36" s="25" t="s">
        <v>87</v>
      </c>
      <c r="BA36" s="25" t="s">
        <v>87</v>
      </c>
      <c r="BB36" s="25" t="s">
        <v>87</v>
      </c>
      <c r="BC36" s="25" t="s">
        <v>87</v>
      </c>
      <c r="BD36" s="25" t="s">
        <v>87</v>
      </c>
      <c r="BE36" s="25" t="s">
        <v>87</v>
      </c>
      <c r="BF36" s="25" t="s">
        <v>87</v>
      </c>
      <c r="BG36" s="25" t="s">
        <v>87</v>
      </c>
      <c r="BH36" s="25" t="s">
        <v>87</v>
      </c>
      <c r="BI36" s="25" t="s">
        <v>87</v>
      </c>
      <c r="BJ36" s="25" t="s">
        <v>87</v>
      </c>
      <c r="BK36" s="25" t="s">
        <v>87</v>
      </c>
      <c r="BL36" s="25" t="s">
        <v>87</v>
      </c>
      <c r="BM36" s="25" t="s">
        <v>87</v>
      </c>
      <c r="BN36" s="25" t="s">
        <v>87</v>
      </c>
      <c r="BO36" s="25" t="s">
        <v>87</v>
      </c>
      <c r="BP36" s="25" t="s">
        <v>87</v>
      </c>
      <c r="BQ36" s="25" t="s">
        <v>87</v>
      </c>
      <c r="BR36" s="25" t="s">
        <v>87</v>
      </c>
      <c r="BS36" s="25" t="s">
        <v>87</v>
      </c>
      <c r="BT36" s="25" t="s">
        <v>87</v>
      </c>
      <c r="BU36" s="25" t="s">
        <v>87</v>
      </c>
      <c r="BV36" s="25" t="s">
        <v>87</v>
      </c>
      <c r="BW36" s="25" t="s">
        <v>87</v>
      </c>
      <c r="BX36" s="27" t="s">
        <v>87</v>
      </c>
    </row>
    <row r="37" spans="1:76" ht="34.5" customHeight="1" x14ac:dyDescent="0.25">
      <c r="A37" s="33" t="s">
        <v>117</v>
      </c>
      <c r="B37" s="34" t="s">
        <v>118</v>
      </c>
      <c r="C37" s="38" t="s">
        <v>87</v>
      </c>
      <c r="D37" s="26">
        <v>0</v>
      </c>
      <c r="E37" s="26">
        <v>0</v>
      </c>
      <c r="F37" s="25">
        <v>0</v>
      </c>
      <c r="G37" s="25">
        <v>0</v>
      </c>
      <c r="H37" s="25" t="s">
        <v>87</v>
      </c>
      <c r="I37" s="25" t="s">
        <v>87</v>
      </c>
      <c r="J37" s="25" t="s">
        <v>87</v>
      </c>
      <c r="K37" s="25" t="s">
        <v>87</v>
      </c>
      <c r="L37" s="25" t="s">
        <v>87</v>
      </c>
      <c r="M37" s="25">
        <v>0</v>
      </c>
      <c r="N37" s="25">
        <v>0</v>
      </c>
      <c r="O37" s="25" t="s">
        <v>87</v>
      </c>
      <c r="P37" s="25" t="s">
        <v>87</v>
      </c>
      <c r="Q37" s="25" t="s">
        <v>87</v>
      </c>
      <c r="R37" s="25" t="s">
        <v>87</v>
      </c>
      <c r="S37" s="25" t="s">
        <v>87</v>
      </c>
      <c r="T37" s="26">
        <v>0</v>
      </c>
      <c r="U37" s="26">
        <v>0</v>
      </c>
      <c r="V37" s="25" t="s">
        <v>87</v>
      </c>
      <c r="W37" s="25" t="s">
        <v>87</v>
      </c>
      <c r="X37" s="25" t="s">
        <v>87</v>
      </c>
      <c r="Y37" s="25" t="s">
        <v>87</v>
      </c>
      <c r="Z37" s="25" t="s">
        <v>87</v>
      </c>
      <c r="AA37" s="26">
        <v>0</v>
      </c>
      <c r="AB37" s="26">
        <v>0</v>
      </c>
      <c r="AC37" s="25" t="s">
        <v>87</v>
      </c>
      <c r="AD37" s="25" t="s">
        <v>87</v>
      </c>
      <c r="AE37" s="25" t="s">
        <v>87</v>
      </c>
      <c r="AF37" s="25" t="s">
        <v>87</v>
      </c>
      <c r="AG37" s="25" t="s">
        <v>87</v>
      </c>
      <c r="AH37" s="25" t="s">
        <v>87</v>
      </c>
      <c r="AI37" s="25" t="s">
        <v>87</v>
      </c>
      <c r="AJ37" s="25" t="s">
        <v>87</v>
      </c>
      <c r="AK37" s="25" t="s">
        <v>87</v>
      </c>
      <c r="AL37" s="25" t="s">
        <v>87</v>
      </c>
      <c r="AM37" s="25" t="s">
        <v>87</v>
      </c>
      <c r="AN37" s="25" t="s">
        <v>87</v>
      </c>
      <c r="AO37" s="25" t="s">
        <v>87</v>
      </c>
      <c r="AP37" s="25" t="s">
        <v>87</v>
      </c>
      <c r="AQ37" s="25" t="s">
        <v>87</v>
      </c>
      <c r="AR37" s="25" t="s">
        <v>87</v>
      </c>
      <c r="AS37" s="25" t="s">
        <v>87</v>
      </c>
      <c r="AT37" s="25" t="s">
        <v>87</v>
      </c>
      <c r="AU37" s="25" t="s">
        <v>87</v>
      </c>
      <c r="AV37" s="25" t="s">
        <v>87</v>
      </c>
      <c r="AW37" s="25" t="s">
        <v>87</v>
      </c>
      <c r="AX37" s="25" t="s">
        <v>87</v>
      </c>
      <c r="AY37" s="25" t="s">
        <v>87</v>
      </c>
      <c r="AZ37" s="25" t="s">
        <v>87</v>
      </c>
      <c r="BA37" s="25" t="s">
        <v>87</v>
      </c>
      <c r="BB37" s="25" t="s">
        <v>87</v>
      </c>
      <c r="BC37" s="25" t="s">
        <v>87</v>
      </c>
      <c r="BD37" s="25" t="s">
        <v>87</v>
      </c>
      <c r="BE37" s="25" t="s">
        <v>87</v>
      </c>
      <c r="BF37" s="25" t="s">
        <v>87</v>
      </c>
      <c r="BG37" s="25" t="s">
        <v>87</v>
      </c>
      <c r="BH37" s="25" t="s">
        <v>87</v>
      </c>
      <c r="BI37" s="25" t="s">
        <v>87</v>
      </c>
      <c r="BJ37" s="25" t="s">
        <v>87</v>
      </c>
      <c r="BK37" s="25" t="s">
        <v>87</v>
      </c>
      <c r="BL37" s="25" t="s">
        <v>87</v>
      </c>
      <c r="BM37" s="25" t="s">
        <v>87</v>
      </c>
      <c r="BN37" s="25" t="s">
        <v>87</v>
      </c>
      <c r="BO37" s="25" t="s">
        <v>87</v>
      </c>
      <c r="BP37" s="25" t="s">
        <v>87</v>
      </c>
      <c r="BQ37" s="25" t="s">
        <v>87</v>
      </c>
      <c r="BR37" s="25" t="s">
        <v>87</v>
      </c>
      <c r="BS37" s="25" t="s">
        <v>87</v>
      </c>
      <c r="BT37" s="25" t="s">
        <v>87</v>
      </c>
      <c r="BU37" s="25" t="s">
        <v>87</v>
      </c>
      <c r="BV37" s="25" t="s">
        <v>87</v>
      </c>
      <c r="BW37" s="25" t="s">
        <v>87</v>
      </c>
      <c r="BX37" s="27" t="s">
        <v>87</v>
      </c>
    </row>
    <row r="38" spans="1:76" ht="15.75" hidden="1" customHeight="1" x14ac:dyDescent="0.25">
      <c r="A38" s="33" t="s">
        <v>119</v>
      </c>
      <c r="B38" s="34" t="s">
        <v>120</v>
      </c>
      <c r="C38" s="38" t="s">
        <v>87</v>
      </c>
      <c r="D38" s="26" t="e">
        <f t="shared" ref="D38:E45" si="5">#REF!</f>
        <v>#REF!</v>
      </c>
      <c r="E38" s="26" t="e">
        <f t="shared" si="5"/>
        <v>#REF!</v>
      </c>
      <c r="F38" s="25">
        <v>0</v>
      </c>
      <c r="G38" s="25">
        <v>0</v>
      </c>
      <c r="H38" s="25" t="s">
        <v>87</v>
      </c>
      <c r="I38" s="25" t="s">
        <v>87</v>
      </c>
      <c r="J38" s="25" t="s">
        <v>87</v>
      </c>
      <c r="K38" s="25" t="s">
        <v>87</v>
      </c>
      <c r="L38" s="25" t="s">
        <v>87</v>
      </c>
      <c r="M38" s="25">
        <v>0</v>
      </c>
      <c r="N38" s="25">
        <v>0</v>
      </c>
      <c r="O38" s="25" t="s">
        <v>87</v>
      </c>
      <c r="P38" s="25" t="s">
        <v>87</v>
      </c>
      <c r="Q38" s="25" t="s">
        <v>87</v>
      </c>
      <c r="R38" s="25" t="s">
        <v>87</v>
      </c>
      <c r="S38" s="25" t="s">
        <v>87</v>
      </c>
      <c r="T38" s="26">
        <v>0</v>
      </c>
      <c r="U38" s="26" t="e">
        <f t="shared" ref="U38" si="6">#REF!</f>
        <v>#REF!</v>
      </c>
      <c r="V38" s="25" t="s">
        <v>87</v>
      </c>
      <c r="W38" s="25" t="s">
        <v>87</v>
      </c>
      <c r="X38" s="25" t="s">
        <v>87</v>
      </c>
      <c r="Y38" s="25" t="s">
        <v>87</v>
      </c>
      <c r="Z38" s="25" t="s">
        <v>87</v>
      </c>
      <c r="AA38" s="26">
        <v>0</v>
      </c>
      <c r="AB38" s="26" t="e">
        <f t="shared" ref="AB38:AB101" si="7">E38</f>
        <v>#REF!</v>
      </c>
      <c r="AC38" s="25" t="s">
        <v>87</v>
      </c>
      <c r="AD38" s="25" t="s">
        <v>87</v>
      </c>
      <c r="AE38" s="25" t="s">
        <v>87</v>
      </c>
      <c r="AF38" s="25" t="s">
        <v>87</v>
      </c>
      <c r="AG38" s="25" t="s">
        <v>87</v>
      </c>
      <c r="AH38" s="25" t="s">
        <v>87</v>
      </c>
      <c r="AI38" s="25" t="s">
        <v>87</v>
      </c>
      <c r="AJ38" s="25" t="s">
        <v>87</v>
      </c>
      <c r="AK38" s="25" t="s">
        <v>87</v>
      </c>
      <c r="AL38" s="25" t="s">
        <v>87</v>
      </c>
      <c r="AM38" s="25" t="s">
        <v>87</v>
      </c>
      <c r="AN38" s="25" t="s">
        <v>87</v>
      </c>
      <c r="AO38" s="25" t="s">
        <v>87</v>
      </c>
      <c r="AP38" s="25" t="s">
        <v>87</v>
      </c>
      <c r="AQ38" s="25" t="s">
        <v>87</v>
      </c>
      <c r="AR38" s="25" t="s">
        <v>87</v>
      </c>
      <c r="AS38" s="25" t="s">
        <v>87</v>
      </c>
      <c r="AT38" s="25" t="s">
        <v>87</v>
      </c>
      <c r="AU38" s="25" t="s">
        <v>87</v>
      </c>
      <c r="AV38" s="25" t="s">
        <v>87</v>
      </c>
      <c r="AW38" s="25" t="s">
        <v>87</v>
      </c>
      <c r="AX38" s="25" t="s">
        <v>87</v>
      </c>
      <c r="AY38" s="25" t="s">
        <v>87</v>
      </c>
      <c r="AZ38" s="25" t="s">
        <v>87</v>
      </c>
      <c r="BA38" s="25" t="s">
        <v>87</v>
      </c>
      <c r="BB38" s="25" t="s">
        <v>87</v>
      </c>
      <c r="BC38" s="25" t="s">
        <v>87</v>
      </c>
      <c r="BD38" s="25" t="s">
        <v>87</v>
      </c>
      <c r="BE38" s="25" t="s">
        <v>87</v>
      </c>
      <c r="BF38" s="25" t="s">
        <v>87</v>
      </c>
      <c r="BG38" s="25" t="s">
        <v>87</v>
      </c>
      <c r="BH38" s="25" t="s">
        <v>87</v>
      </c>
      <c r="BI38" s="25" t="s">
        <v>87</v>
      </c>
      <c r="BJ38" s="25" t="s">
        <v>87</v>
      </c>
      <c r="BK38" s="25" t="s">
        <v>87</v>
      </c>
      <c r="BL38" s="25" t="s">
        <v>87</v>
      </c>
      <c r="BM38" s="25" t="s">
        <v>87</v>
      </c>
      <c r="BN38" s="25" t="s">
        <v>87</v>
      </c>
      <c r="BO38" s="25" t="s">
        <v>87</v>
      </c>
      <c r="BP38" s="25" t="s">
        <v>87</v>
      </c>
      <c r="BQ38" s="25" t="s">
        <v>87</v>
      </c>
      <c r="BR38" s="25" t="s">
        <v>87</v>
      </c>
      <c r="BS38" s="25" t="s">
        <v>87</v>
      </c>
      <c r="BT38" s="25" t="s">
        <v>87</v>
      </c>
      <c r="BU38" s="25" t="s">
        <v>87</v>
      </c>
      <c r="BV38" s="25" t="s">
        <v>87</v>
      </c>
      <c r="BW38" s="25" t="s">
        <v>87</v>
      </c>
      <c r="BX38" s="27" t="s">
        <v>87</v>
      </c>
    </row>
    <row r="39" spans="1:76" ht="47.25" hidden="1" customHeight="1" x14ac:dyDescent="0.25">
      <c r="A39" s="33" t="s">
        <v>119</v>
      </c>
      <c r="B39" s="34" t="s">
        <v>121</v>
      </c>
      <c r="C39" s="38" t="s">
        <v>87</v>
      </c>
      <c r="D39" s="26" t="e">
        <f t="shared" si="5"/>
        <v>#REF!</v>
      </c>
      <c r="E39" s="26" t="e">
        <f t="shared" si="5"/>
        <v>#REF!</v>
      </c>
      <c r="F39" s="25">
        <v>0</v>
      </c>
      <c r="G39" s="25">
        <v>0</v>
      </c>
      <c r="H39" s="25" t="s">
        <v>87</v>
      </c>
      <c r="I39" s="25" t="s">
        <v>87</v>
      </c>
      <c r="J39" s="25" t="s">
        <v>87</v>
      </c>
      <c r="K39" s="25" t="s">
        <v>87</v>
      </c>
      <c r="L39" s="25" t="s">
        <v>87</v>
      </c>
      <c r="M39" s="25">
        <v>0</v>
      </c>
      <c r="N39" s="25">
        <v>0</v>
      </c>
      <c r="O39" s="25" t="s">
        <v>87</v>
      </c>
      <c r="P39" s="25" t="s">
        <v>87</v>
      </c>
      <c r="Q39" s="25" t="s">
        <v>87</v>
      </c>
      <c r="R39" s="25" t="s">
        <v>87</v>
      </c>
      <c r="S39" s="25" t="s">
        <v>87</v>
      </c>
      <c r="T39" s="26">
        <v>0</v>
      </c>
      <c r="U39" s="26" t="e">
        <f t="shared" ref="U39" si="8">#REF!</f>
        <v>#REF!</v>
      </c>
      <c r="V39" s="25" t="s">
        <v>87</v>
      </c>
      <c r="W39" s="25" t="s">
        <v>87</v>
      </c>
      <c r="X39" s="25" t="s">
        <v>87</v>
      </c>
      <c r="Y39" s="25" t="s">
        <v>87</v>
      </c>
      <c r="Z39" s="25" t="s">
        <v>87</v>
      </c>
      <c r="AA39" s="26">
        <v>0</v>
      </c>
      <c r="AB39" s="26" t="e">
        <f t="shared" si="7"/>
        <v>#REF!</v>
      </c>
      <c r="AC39" s="25" t="s">
        <v>87</v>
      </c>
      <c r="AD39" s="25" t="s">
        <v>87</v>
      </c>
      <c r="AE39" s="25" t="s">
        <v>87</v>
      </c>
      <c r="AF39" s="25" t="s">
        <v>87</v>
      </c>
      <c r="AG39" s="25" t="s">
        <v>87</v>
      </c>
      <c r="AH39" s="25" t="s">
        <v>87</v>
      </c>
      <c r="AI39" s="25" t="s">
        <v>87</v>
      </c>
      <c r="AJ39" s="25" t="s">
        <v>87</v>
      </c>
      <c r="AK39" s="25" t="s">
        <v>87</v>
      </c>
      <c r="AL39" s="25" t="s">
        <v>87</v>
      </c>
      <c r="AM39" s="25" t="s">
        <v>87</v>
      </c>
      <c r="AN39" s="25" t="s">
        <v>87</v>
      </c>
      <c r="AO39" s="25" t="s">
        <v>87</v>
      </c>
      <c r="AP39" s="25" t="s">
        <v>87</v>
      </c>
      <c r="AQ39" s="25" t="s">
        <v>87</v>
      </c>
      <c r="AR39" s="25" t="s">
        <v>87</v>
      </c>
      <c r="AS39" s="25" t="s">
        <v>87</v>
      </c>
      <c r="AT39" s="25" t="s">
        <v>87</v>
      </c>
      <c r="AU39" s="25" t="s">
        <v>87</v>
      </c>
      <c r="AV39" s="25" t="s">
        <v>87</v>
      </c>
      <c r="AW39" s="25" t="s">
        <v>87</v>
      </c>
      <c r="AX39" s="25" t="s">
        <v>87</v>
      </c>
      <c r="AY39" s="25" t="s">
        <v>87</v>
      </c>
      <c r="AZ39" s="25" t="s">
        <v>87</v>
      </c>
      <c r="BA39" s="25" t="s">
        <v>87</v>
      </c>
      <c r="BB39" s="25" t="s">
        <v>87</v>
      </c>
      <c r="BC39" s="25" t="s">
        <v>87</v>
      </c>
      <c r="BD39" s="25" t="s">
        <v>87</v>
      </c>
      <c r="BE39" s="25" t="s">
        <v>87</v>
      </c>
      <c r="BF39" s="25" t="s">
        <v>87</v>
      </c>
      <c r="BG39" s="25" t="s">
        <v>87</v>
      </c>
      <c r="BH39" s="25" t="s">
        <v>87</v>
      </c>
      <c r="BI39" s="25" t="s">
        <v>87</v>
      </c>
      <c r="BJ39" s="25" t="s">
        <v>87</v>
      </c>
      <c r="BK39" s="25" t="s">
        <v>87</v>
      </c>
      <c r="BL39" s="25" t="s">
        <v>87</v>
      </c>
      <c r="BM39" s="25" t="s">
        <v>87</v>
      </c>
      <c r="BN39" s="25" t="s">
        <v>87</v>
      </c>
      <c r="BO39" s="25" t="s">
        <v>87</v>
      </c>
      <c r="BP39" s="25" t="s">
        <v>87</v>
      </c>
      <c r="BQ39" s="25" t="s">
        <v>87</v>
      </c>
      <c r="BR39" s="25" t="s">
        <v>87</v>
      </c>
      <c r="BS39" s="25" t="s">
        <v>87</v>
      </c>
      <c r="BT39" s="25" t="s">
        <v>87</v>
      </c>
      <c r="BU39" s="25" t="s">
        <v>87</v>
      </c>
      <c r="BV39" s="25" t="s">
        <v>87</v>
      </c>
      <c r="BW39" s="25" t="s">
        <v>87</v>
      </c>
      <c r="BX39" s="27" t="s">
        <v>87</v>
      </c>
    </row>
    <row r="40" spans="1:76" ht="47.25" hidden="1" customHeight="1" x14ac:dyDescent="0.25">
      <c r="A40" s="33" t="s">
        <v>119</v>
      </c>
      <c r="B40" s="34" t="s">
        <v>122</v>
      </c>
      <c r="C40" s="38" t="s">
        <v>87</v>
      </c>
      <c r="D40" s="26" t="e">
        <f t="shared" si="5"/>
        <v>#REF!</v>
      </c>
      <c r="E40" s="26" t="e">
        <f t="shared" si="5"/>
        <v>#REF!</v>
      </c>
      <c r="F40" s="25">
        <v>0</v>
      </c>
      <c r="G40" s="25">
        <v>0</v>
      </c>
      <c r="H40" s="25" t="s">
        <v>87</v>
      </c>
      <c r="I40" s="25" t="s">
        <v>87</v>
      </c>
      <c r="J40" s="25" t="s">
        <v>87</v>
      </c>
      <c r="K40" s="25" t="s">
        <v>87</v>
      </c>
      <c r="L40" s="25" t="s">
        <v>87</v>
      </c>
      <c r="M40" s="25">
        <v>0</v>
      </c>
      <c r="N40" s="25">
        <v>0</v>
      </c>
      <c r="O40" s="25" t="s">
        <v>87</v>
      </c>
      <c r="P40" s="25" t="s">
        <v>87</v>
      </c>
      <c r="Q40" s="25" t="s">
        <v>87</v>
      </c>
      <c r="R40" s="25" t="s">
        <v>87</v>
      </c>
      <c r="S40" s="25" t="s">
        <v>87</v>
      </c>
      <c r="T40" s="26">
        <v>0</v>
      </c>
      <c r="U40" s="26" t="e">
        <f t="shared" ref="U40" si="9">#REF!</f>
        <v>#REF!</v>
      </c>
      <c r="V40" s="25" t="s">
        <v>87</v>
      </c>
      <c r="W40" s="25" t="s">
        <v>87</v>
      </c>
      <c r="X40" s="25" t="s">
        <v>87</v>
      </c>
      <c r="Y40" s="25" t="s">
        <v>87</v>
      </c>
      <c r="Z40" s="25" t="s">
        <v>87</v>
      </c>
      <c r="AA40" s="26">
        <v>0</v>
      </c>
      <c r="AB40" s="26" t="e">
        <f t="shared" si="7"/>
        <v>#REF!</v>
      </c>
      <c r="AC40" s="25" t="s">
        <v>87</v>
      </c>
      <c r="AD40" s="25" t="s">
        <v>87</v>
      </c>
      <c r="AE40" s="25" t="s">
        <v>87</v>
      </c>
      <c r="AF40" s="25" t="s">
        <v>87</v>
      </c>
      <c r="AG40" s="25" t="s">
        <v>87</v>
      </c>
      <c r="AH40" s="25" t="s">
        <v>87</v>
      </c>
      <c r="AI40" s="25" t="s">
        <v>87</v>
      </c>
      <c r="AJ40" s="25" t="s">
        <v>87</v>
      </c>
      <c r="AK40" s="25" t="s">
        <v>87</v>
      </c>
      <c r="AL40" s="25" t="s">
        <v>87</v>
      </c>
      <c r="AM40" s="25" t="s">
        <v>87</v>
      </c>
      <c r="AN40" s="25" t="s">
        <v>87</v>
      </c>
      <c r="AO40" s="25" t="s">
        <v>87</v>
      </c>
      <c r="AP40" s="25" t="s">
        <v>87</v>
      </c>
      <c r="AQ40" s="25" t="s">
        <v>87</v>
      </c>
      <c r="AR40" s="25" t="s">
        <v>87</v>
      </c>
      <c r="AS40" s="25" t="s">
        <v>87</v>
      </c>
      <c r="AT40" s="25" t="s">
        <v>87</v>
      </c>
      <c r="AU40" s="25" t="s">
        <v>87</v>
      </c>
      <c r="AV40" s="25" t="s">
        <v>87</v>
      </c>
      <c r="AW40" s="25" t="s">
        <v>87</v>
      </c>
      <c r="AX40" s="25" t="s">
        <v>87</v>
      </c>
      <c r="AY40" s="25" t="s">
        <v>87</v>
      </c>
      <c r="AZ40" s="25" t="s">
        <v>87</v>
      </c>
      <c r="BA40" s="25" t="s">
        <v>87</v>
      </c>
      <c r="BB40" s="25" t="s">
        <v>87</v>
      </c>
      <c r="BC40" s="25" t="s">
        <v>87</v>
      </c>
      <c r="BD40" s="25" t="s">
        <v>87</v>
      </c>
      <c r="BE40" s="25" t="s">
        <v>87</v>
      </c>
      <c r="BF40" s="25" t="s">
        <v>87</v>
      </c>
      <c r="BG40" s="25" t="s">
        <v>87</v>
      </c>
      <c r="BH40" s="25" t="s">
        <v>87</v>
      </c>
      <c r="BI40" s="25" t="s">
        <v>87</v>
      </c>
      <c r="BJ40" s="25" t="s">
        <v>87</v>
      </c>
      <c r="BK40" s="25" t="s">
        <v>87</v>
      </c>
      <c r="BL40" s="25" t="s">
        <v>87</v>
      </c>
      <c r="BM40" s="25" t="s">
        <v>87</v>
      </c>
      <c r="BN40" s="25" t="s">
        <v>87</v>
      </c>
      <c r="BO40" s="25" t="s">
        <v>87</v>
      </c>
      <c r="BP40" s="25" t="s">
        <v>87</v>
      </c>
      <c r="BQ40" s="25" t="s">
        <v>87</v>
      </c>
      <c r="BR40" s="25" t="s">
        <v>87</v>
      </c>
      <c r="BS40" s="25" t="s">
        <v>87</v>
      </c>
      <c r="BT40" s="25" t="s">
        <v>87</v>
      </c>
      <c r="BU40" s="25" t="s">
        <v>87</v>
      </c>
      <c r="BV40" s="25" t="s">
        <v>87</v>
      </c>
      <c r="BW40" s="25" t="s">
        <v>87</v>
      </c>
      <c r="BX40" s="27" t="s">
        <v>87</v>
      </c>
    </row>
    <row r="41" spans="1:76" ht="47.25" hidden="1" customHeight="1" x14ac:dyDescent="0.25">
      <c r="A41" s="33" t="s">
        <v>119</v>
      </c>
      <c r="B41" s="34" t="s">
        <v>123</v>
      </c>
      <c r="C41" s="38" t="s">
        <v>87</v>
      </c>
      <c r="D41" s="26" t="e">
        <f t="shared" si="5"/>
        <v>#REF!</v>
      </c>
      <c r="E41" s="26" t="e">
        <f t="shared" si="5"/>
        <v>#REF!</v>
      </c>
      <c r="F41" s="25">
        <v>0</v>
      </c>
      <c r="G41" s="25">
        <v>0</v>
      </c>
      <c r="H41" s="25" t="s">
        <v>87</v>
      </c>
      <c r="I41" s="25" t="s">
        <v>87</v>
      </c>
      <c r="J41" s="25" t="s">
        <v>87</v>
      </c>
      <c r="K41" s="25" t="s">
        <v>87</v>
      </c>
      <c r="L41" s="25" t="s">
        <v>87</v>
      </c>
      <c r="M41" s="25">
        <v>0</v>
      </c>
      <c r="N41" s="25">
        <v>0</v>
      </c>
      <c r="O41" s="25" t="s">
        <v>87</v>
      </c>
      <c r="P41" s="25" t="s">
        <v>87</v>
      </c>
      <c r="Q41" s="25" t="s">
        <v>87</v>
      </c>
      <c r="R41" s="25" t="s">
        <v>87</v>
      </c>
      <c r="S41" s="25" t="s">
        <v>87</v>
      </c>
      <c r="T41" s="26">
        <v>0</v>
      </c>
      <c r="U41" s="26" t="e">
        <f t="shared" ref="U41" si="10">#REF!</f>
        <v>#REF!</v>
      </c>
      <c r="V41" s="25" t="s">
        <v>87</v>
      </c>
      <c r="W41" s="25" t="s">
        <v>87</v>
      </c>
      <c r="X41" s="25" t="s">
        <v>87</v>
      </c>
      <c r="Y41" s="25" t="s">
        <v>87</v>
      </c>
      <c r="Z41" s="25" t="s">
        <v>87</v>
      </c>
      <c r="AA41" s="26">
        <v>0</v>
      </c>
      <c r="AB41" s="26" t="e">
        <f t="shared" si="7"/>
        <v>#REF!</v>
      </c>
      <c r="AC41" s="25" t="s">
        <v>87</v>
      </c>
      <c r="AD41" s="25" t="s">
        <v>87</v>
      </c>
      <c r="AE41" s="25" t="s">
        <v>87</v>
      </c>
      <c r="AF41" s="25" t="s">
        <v>87</v>
      </c>
      <c r="AG41" s="25" t="s">
        <v>87</v>
      </c>
      <c r="AH41" s="25" t="s">
        <v>87</v>
      </c>
      <c r="AI41" s="25" t="s">
        <v>87</v>
      </c>
      <c r="AJ41" s="25" t="s">
        <v>87</v>
      </c>
      <c r="AK41" s="25" t="s">
        <v>87</v>
      </c>
      <c r="AL41" s="25" t="s">
        <v>87</v>
      </c>
      <c r="AM41" s="25" t="s">
        <v>87</v>
      </c>
      <c r="AN41" s="25" t="s">
        <v>87</v>
      </c>
      <c r="AO41" s="25" t="s">
        <v>87</v>
      </c>
      <c r="AP41" s="25" t="s">
        <v>87</v>
      </c>
      <c r="AQ41" s="25" t="s">
        <v>87</v>
      </c>
      <c r="AR41" s="25" t="s">
        <v>87</v>
      </c>
      <c r="AS41" s="25" t="s">
        <v>87</v>
      </c>
      <c r="AT41" s="25" t="s">
        <v>87</v>
      </c>
      <c r="AU41" s="25" t="s">
        <v>87</v>
      </c>
      <c r="AV41" s="25" t="s">
        <v>87</v>
      </c>
      <c r="AW41" s="25" t="s">
        <v>87</v>
      </c>
      <c r="AX41" s="25" t="s">
        <v>87</v>
      </c>
      <c r="AY41" s="25" t="s">
        <v>87</v>
      </c>
      <c r="AZ41" s="25" t="s">
        <v>87</v>
      </c>
      <c r="BA41" s="25" t="s">
        <v>87</v>
      </c>
      <c r="BB41" s="25" t="s">
        <v>87</v>
      </c>
      <c r="BC41" s="25" t="s">
        <v>87</v>
      </c>
      <c r="BD41" s="25" t="s">
        <v>87</v>
      </c>
      <c r="BE41" s="25" t="s">
        <v>87</v>
      </c>
      <c r="BF41" s="25" t="s">
        <v>87</v>
      </c>
      <c r="BG41" s="25" t="s">
        <v>87</v>
      </c>
      <c r="BH41" s="25" t="s">
        <v>87</v>
      </c>
      <c r="BI41" s="25" t="s">
        <v>87</v>
      </c>
      <c r="BJ41" s="25" t="s">
        <v>87</v>
      </c>
      <c r="BK41" s="25" t="s">
        <v>87</v>
      </c>
      <c r="BL41" s="25" t="s">
        <v>87</v>
      </c>
      <c r="BM41" s="25" t="s">
        <v>87</v>
      </c>
      <c r="BN41" s="25" t="s">
        <v>87</v>
      </c>
      <c r="BO41" s="25" t="s">
        <v>87</v>
      </c>
      <c r="BP41" s="25" t="s">
        <v>87</v>
      </c>
      <c r="BQ41" s="25" t="s">
        <v>87</v>
      </c>
      <c r="BR41" s="25" t="s">
        <v>87</v>
      </c>
      <c r="BS41" s="25" t="s">
        <v>87</v>
      </c>
      <c r="BT41" s="25" t="s">
        <v>87</v>
      </c>
      <c r="BU41" s="25" t="s">
        <v>87</v>
      </c>
      <c r="BV41" s="25" t="s">
        <v>87</v>
      </c>
      <c r="BW41" s="25" t="s">
        <v>87</v>
      </c>
      <c r="BX41" s="27" t="s">
        <v>87</v>
      </c>
    </row>
    <row r="42" spans="1:76" ht="15.75" hidden="1" customHeight="1" x14ac:dyDescent="0.25">
      <c r="A42" s="33" t="s">
        <v>124</v>
      </c>
      <c r="B42" s="34" t="s">
        <v>120</v>
      </c>
      <c r="C42" s="38" t="s">
        <v>87</v>
      </c>
      <c r="D42" s="26" t="e">
        <f t="shared" si="5"/>
        <v>#REF!</v>
      </c>
      <c r="E42" s="26" t="e">
        <f t="shared" si="5"/>
        <v>#REF!</v>
      </c>
      <c r="F42" s="25">
        <v>0</v>
      </c>
      <c r="G42" s="25">
        <v>0</v>
      </c>
      <c r="H42" s="25" t="s">
        <v>87</v>
      </c>
      <c r="I42" s="25" t="s">
        <v>87</v>
      </c>
      <c r="J42" s="25" t="s">
        <v>87</v>
      </c>
      <c r="K42" s="25" t="s">
        <v>87</v>
      </c>
      <c r="L42" s="25" t="s">
        <v>87</v>
      </c>
      <c r="M42" s="25">
        <v>0</v>
      </c>
      <c r="N42" s="25">
        <v>0</v>
      </c>
      <c r="O42" s="25" t="s">
        <v>87</v>
      </c>
      <c r="P42" s="25" t="s">
        <v>87</v>
      </c>
      <c r="Q42" s="25" t="s">
        <v>87</v>
      </c>
      <c r="R42" s="25" t="s">
        <v>87</v>
      </c>
      <c r="S42" s="25" t="s">
        <v>87</v>
      </c>
      <c r="T42" s="26">
        <v>0</v>
      </c>
      <c r="U42" s="26" t="e">
        <f t="shared" ref="U42" si="11">#REF!</f>
        <v>#REF!</v>
      </c>
      <c r="V42" s="25" t="s">
        <v>87</v>
      </c>
      <c r="W42" s="25" t="s">
        <v>87</v>
      </c>
      <c r="X42" s="25" t="s">
        <v>87</v>
      </c>
      <c r="Y42" s="25" t="s">
        <v>87</v>
      </c>
      <c r="Z42" s="25" t="s">
        <v>87</v>
      </c>
      <c r="AA42" s="26">
        <v>0</v>
      </c>
      <c r="AB42" s="26" t="e">
        <f t="shared" si="7"/>
        <v>#REF!</v>
      </c>
      <c r="AC42" s="25" t="s">
        <v>87</v>
      </c>
      <c r="AD42" s="25" t="s">
        <v>87</v>
      </c>
      <c r="AE42" s="25" t="s">
        <v>87</v>
      </c>
      <c r="AF42" s="25" t="s">
        <v>87</v>
      </c>
      <c r="AG42" s="25" t="s">
        <v>87</v>
      </c>
      <c r="AH42" s="25" t="s">
        <v>87</v>
      </c>
      <c r="AI42" s="25" t="s">
        <v>87</v>
      </c>
      <c r="AJ42" s="25" t="s">
        <v>87</v>
      </c>
      <c r="AK42" s="25" t="s">
        <v>87</v>
      </c>
      <c r="AL42" s="25" t="s">
        <v>87</v>
      </c>
      <c r="AM42" s="25" t="s">
        <v>87</v>
      </c>
      <c r="AN42" s="25" t="s">
        <v>87</v>
      </c>
      <c r="AO42" s="25" t="s">
        <v>87</v>
      </c>
      <c r="AP42" s="25" t="s">
        <v>87</v>
      </c>
      <c r="AQ42" s="25" t="s">
        <v>87</v>
      </c>
      <c r="AR42" s="25" t="s">
        <v>87</v>
      </c>
      <c r="AS42" s="25" t="s">
        <v>87</v>
      </c>
      <c r="AT42" s="25" t="s">
        <v>87</v>
      </c>
      <c r="AU42" s="25" t="s">
        <v>87</v>
      </c>
      <c r="AV42" s="25" t="s">
        <v>87</v>
      </c>
      <c r="AW42" s="25" t="s">
        <v>87</v>
      </c>
      <c r="AX42" s="25" t="s">
        <v>87</v>
      </c>
      <c r="AY42" s="25" t="s">
        <v>87</v>
      </c>
      <c r="AZ42" s="25" t="s">
        <v>87</v>
      </c>
      <c r="BA42" s="25" t="s">
        <v>87</v>
      </c>
      <c r="BB42" s="25" t="s">
        <v>87</v>
      </c>
      <c r="BC42" s="25" t="s">
        <v>87</v>
      </c>
      <c r="BD42" s="25" t="s">
        <v>87</v>
      </c>
      <c r="BE42" s="25" t="s">
        <v>87</v>
      </c>
      <c r="BF42" s="25" t="s">
        <v>87</v>
      </c>
      <c r="BG42" s="25" t="s">
        <v>87</v>
      </c>
      <c r="BH42" s="25" t="s">
        <v>87</v>
      </c>
      <c r="BI42" s="25" t="s">
        <v>87</v>
      </c>
      <c r="BJ42" s="25" t="s">
        <v>87</v>
      </c>
      <c r="BK42" s="25" t="s">
        <v>87</v>
      </c>
      <c r="BL42" s="25" t="s">
        <v>87</v>
      </c>
      <c r="BM42" s="25" t="s">
        <v>87</v>
      </c>
      <c r="BN42" s="25" t="s">
        <v>87</v>
      </c>
      <c r="BO42" s="25" t="s">
        <v>87</v>
      </c>
      <c r="BP42" s="25" t="s">
        <v>87</v>
      </c>
      <c r="BQ42" s="25" t="s">
        <v>87</v>
      </c>
      <c r="BR42" s="25" t="s">
        <v>87</v>
      </c>
      <c r="BS42" s="25" t="s">
        <v>87</v>
      </c>
      <c r="BT42" s="25" t="s">
        <v>87</v>
      </c>
      <c r="BU42" s="25" t="s">
        <v>87</v>
      </c>
      <c r="BV42" s="25" t="s">
        <v>87</v>
      </c>
      <c r="BW42" s="25" t="s">
        <v>87</v>
      </c>
      <c r="BX42" s="27" t="s">
        <v>87</v>
      </c>
    </row>
    <row r="43" spans="1:76" ht="47.25" hidden="1" customHeight="1" x14ac:dyDescent="0.25">
      <c r="A43" s="33" t="s">
        <v>124</v>
      </c>
      <c r="B43" s="34" t="s">
        <v>121</v>
      </c>
      <c r="C43" s="38" t="s">
        <v>87</v>
      </c>
      <c r="D43" s="26" t="e">
        <f t="shared" si="5"/>
        <v>#REF!</v>
      </c>
      <c r="E43" s="26" t="e">
        <f t="shared" si="5"/>
        <v>#REF!</v>
      </c>
      <c r="F43" s="25">
        <v>0</v>
      </c>
      <c r="G43" s="25">
        <v>0</v>
      </c>
      <c r="H43" s="25" t="s">
        <v>87</v>
      </c>
      <c r="I43" s="25" t="s">
        <v>87</v>
      </c>
      <c r="J43" s="25" t="s">
        <v>87</v>
      </c>
      <c r="K43" s="25" t="s">
        <v>87</v>
      </c>
      <c r="L43" s="25" t="s">
        <v>87</v>
      </c>
      <c r="M43" s="25">
        <v>0</v>
      </c>
      <c r="N43" s="25">
        <v>0</v>
      </c>
      <c r="O43" s="25" t="s">
        <v>87</v>
      </c>
      <c r="P43" s="25" t="s">
        <v>87</v>
      </c>
      <c r="Q43" s="25" t="s">
        <v>87</v>
      </c>
      <c r="R43" s="25" t="s">
        <v>87</v>
      </c>
      <c r="S43" s="25" t="s">
        <v>87</v>
      </c>
      <c r="T43" s="26">
        <v>0</v>
      </c>
      <c r="U43" s="26" t="e">
        <f t="shared" ref="U43" si="12">#REF!</f>
        <v>#REF!</v>
      </c>
      <c r="V43" s="25" t="s">
        <v>87</v>
      </c>
      <c r="W43" s="25" t="s">
        <v>87</v>
      </c>
      <c r="X43" s="25" t="s">
        <v>87</v>
      </c>
      <c r="Y43" s="25" t="s">
        <v>87</v>
      </c>
      <c r="Z43" s="25" t="s">
        <v>87</v>
      </c>
      <c r="AA43" s="26">
        <v>0</v>
      </c>
      <c r="AB43" s="26" t="e">
        <f t="shared" si="7"/>
        <v>#REF!</v>
      </c>
      <c r="AC43" s="25" t="s">
        <v>87</v>
      </c>
      <c r="AD43" s="25" t="s">
        <v>87</v>
      </c>
      <c r="AE43" s="25" t="s">
        <v>87</v>
      </c>
      <c r="AF43" s="25" t="s">
        <v>87</v>
      </c>
      <c r="AG43" s="25" t="s">
        <v>87</v>
      </c>
      <c r="AH43" s="25" t="s">
        <v>87</v>
      </c>
      <c r="AI43" s="25" t="s">
        <v>87</v>
      </c>
      <c r="AJ43" s="25" t="s">
        <v>87</v>
      </c>
      <c r="AK43" s="25" t="s">
        <v>87</v>
      </c>
      <c r="AL43" s="25" t="s">
        <v>87</v>
      </c>
      <c r="AM43" s="25" t="s">
        <v>87</v>
      </c>
      <c r="AN43" s="25" t="s">
        <v>87</v>
      </c>
      <c r="AO43" s="25" t="s">
        <v>87</v>
      </c>
      <c r="AP43" s="25" t="s">
        <v>87</v>
      </c>
      <c r="AQ43" s="25" t="s">
        <v>87</v>
      </c>
      <c r="AR43" s="25" t="s">
        <v>87</v>
      </c>
      <c r="AS43" s="25" t="s">
        <v>87</v>
      </c>
      <c r="AT43" s="25" t="s">
        <v>87</v>
      </c>
      <c r="AU43" s="25" t="s">
        <v>87</v>
      </c>
      <c r="AV43" s="25" t="s">
        <v>87</v>
      </c>
      <c r="AW43" s="25" t="s">
        <v>87</v>
      </c>
      <c r="AX43" s="25" t="s">
        <v>87</v>
      </c>
      <c r="AY43" s="25" t="s">
        <v>87</v>
      </c>
      <c r="AZ43" s="25" t="s">
        <v>87</v>
      </c>
      <c r="BA43" s="25" t="s">
        <v>87</v>
      </c>
      <c r="BB43" s="25" t="s">
        <v>87</v>
      </c>
      <c r="BC43" s="25" t="s">
        <v>87</v>
      </c>
      <c r="BD43" s="25" t="s">
        <v>87</v>
      </c>
      <c r="BE43" s="25" t="s">
        <v>87</v>
      </c>
      <c r="BF43" s="25" t="s">
        <v>87</v>
      </c>
      <c r="BG43" s="25" t="s">
        <v>87</v>
      </c>
      <c r="BH43" s="25" t="s">
        <v>87</v>
      </c>
      <c r="BI43" s="25" t="s">
        <v>87</v>
      </c>
      <c r="BJ43" s="25" t="s">
        <v>87</v>
      </c>
      <c r="BK43" s="25" t="s">
        <v>87</v>
      </c>
      <c r="BL43" s="25" t="s">
        <v>87</v>
      </c>
      <c r="BM43" s="25" t="s">
        <v>87</v>
      </c>
      <c r="BN43" s="25" t="s">
        <v>87</v>
      </c>
      <c r="BO43" s="25" t="s">
        <v>87</v>
      </c>
      <c r="BP43" s="25" t="s">
        <v>87</v>
      </c>
      <c r="BQ43" s="25" t="s">
        <v>87</v>
      </c>
      <c r="BR43" s="25" t="s">
        <v>87</v>
      </c>
      <c r="BS43" s="25" t="s">
        <v>87</v>
      </c>
      <c r="BT43" s="25" t="s">
        <v>87</v>
      </c>
      <c r="BU43" s="25" t="s">
        <v>87</v>
      </c>
      <c r="BV43" s="25" t="s">
        <v>87</v>
      </c>
      <c r="BW43" s="25" t="s">
        <v>87</v>
      </c>
      <c r="BX43" s="27" t="s">
        <v>87</v>
      </c>
    </row>
    <row r="44" spans="1:76" ht="47.25" hidden="1" customHeight="1" x14ac:dyDescent="0.25">
      <c r="A44" s="33" t="s">
        <v>124</v>
      </c>
      <c r="B44" s="34" t="s">
        <v>122</v>
      </c>
      <c r="C44" s="38" t="s">
        <v>87</v>
      </c>
      <c r="D44" s="26" t="e">
        <f t="shared" si="5"/>
        <v>#REF!</v>
      </c>
      <c r="E44" s="26" t="e">
        <f t="shared" si="5"/>
        <v>#REF!</v>
      </c>
      <c r="F44" s="25">
        <v>0</v>
      </c>
      <c r="G44" s="25">
        <v>0</v>
      </c>
      <c r="H44" s="25" t="s">
        <v>87</v>
      </c>
      <c r="I44" s="25" t="s">
        <v>87</v>
      </c>
      <c r="J44" s="25" t="s">
        <v>87</v>
      </c>
      <c r="K44" s="25" t="s">
        <v>87</v>
      </c>
      <c r="L44" s="25" t="s">
        <v>87</v>
      </c>
      <c r="M44" s="25">
        <v>0</v>
      </c>
      <c r="N44" s="25">
        <v>0</v>
      </c>
      <c r="O44" s="25" t="s">
        <v>87</v>
      </c>
      <c r="P44" s="25" t="s">
        <v>87</v>
      </c>
      <c r="Q44" s="25" t="s">
        <v>87</v>
      </c>
      <c r="R44" s="25" t="s">
        <v>87</v>
      </c>
      <c r="S44" s="25" t="s">
        <v>87</v>
      </c>
      <c r="T44" s="26">
        <v>0</v>
      </c>
      <c r="U44" s="26" t="e">
        <f t="shared" ref="U44" si="13">#REF!</f>
        <v>#REF!</v>
      </c>
      <c r="V44" s="25" t="s">
        <v>87</v>
      </c>
      <c r="W44" s="25" t="s">
        <v>87</v>
      </c>
      <c r="X44" s="25" t="s">
        <v>87</v>
      </c>
      <c r="Y44" s="25" t="s">
        <v>87</v>
      </c>
      <c r="Z44" s="25" t="s">
        <v>87</v>
      </c>
      <c r="AA44" s="26">
        <v>0</v>
      </c>
      <c r="AB44" s="26" t="e">
        <f t="shared" si="7"/>
        <v>#REF!</v>
      </c>
      <c r="AC44" s="25" t="s">
        <v>87</v>
      </c>
      <c r="AD44" s="25" t="s">
        <v>87</v>
      </c>
      <c r="AE44" s="25" t="s">
        <v>87</v>
      </c>
      <c r="AF44" s="25" t="s">
        <v>87</v>
      </c>
      <c r="AG44" s="25" t="s">
        <v>87</v>
      </c>
      <c r="AH44" s="25" t="s">
        <v>87</v>
      </c>
      <c r="AI44" s="25" t="s">
        <v>87</v>
      </c>
      <c r="AJ44" s="25" t="s">
        <v>87</v>
      </c>
      <c r="AK44" s="25" t="s">
        <v>87</v>
      </c>
      <c r="AL44" s="25" t="s">
        <v>87</v>
      </c>
      <c r="AM44" s="25" t="s">
        <v>87</v>
      </c>
      <c r="AN44" s="25" t="s">
        <v>87</v>
      </c>
      <c r="AO44" s="25" t="s">
        <v>87</v>
      </c>
      <c r="AP44" s="25" t="s">
        <v>87</v>
      </c>
      <c r="AQ44" s="25" t="s">
        <v>87</v>
      </c>
      <c r="AR44" s="25" t="s">
        <v>87</v>
      </c>
      <c r="AS44" s="25" t="s">
        <v>87</v>
      </c>
      <c r="AT44" s="25" t="s">
        <v>87</v>
      </c>
      <c r="AU44" s="25" t="s">
        <v>87</v>
      </c>
      <c r="AV44" s="25" t="s">
        <v>87</v>
      </c>
      <c r="AW44" s="25" t="s">
        <v>87</v>
      </c>
      <c r="AX44" s="25" t="s">
        <v>87</v>
      </c>
      <c r="AY44" s="25" t="s">
        <v>87</v>
      </c>
      <c r="AZ44" s="25" t="s">
        <v>87</v>
      </c>
      <c r="BA44" s="25" t="s">
        <v>87</v>
      </c>
      <c r="BB44" s="25" t="s">
        <v>87</v>
      </c>
      <c r="BC44" s="25" t="s">
        <v>87</v>
      </c>
      <c r="BD44" s="25" t="s">
        <v>87</v>
      </c>
      <c r="BE44" s="25" t="s">
        <v>87</v>
      </c>
      <c r="BF44" s="25" t="s">
        <v>87</v>
      </c>
      <c r="BG44" s="25" t="s">
        <v>87</v>
      </c>
      <c r="BH44" s="25" t="s">
        <v>87</v>
      </c>
      <c r="BI44" s="25" t="s">
        <v>87</v>
      </c>
      <c r="BJ44" s="25" t="s">
        <v>87</v>
      </c>
      <c r="BK44" s="25" t="s">
        <v>87</v>
      </c>
      <c r="BL44" s="25" t="s">
        <v>87</v>
      </c>
      <c r="BM44" s="25" t="s">
        <v>87</v>
      </c>
      <c r="BN44" s="25" t="s">
        <v>87</v>
      </c>
      <c r="BO44" s="25" t="s">
        <v>87</v>
      </c>
      <c r="BP44" s="25" t="s">
        <v>87</v>
      </c>
      <c r="BQ44" s="25" t="s">
        <v>87</v>
      </c>
      <c r="BR44" s="25" t="s">
        <v>87</v>
      </c>
      <c r="BS44" s="25" t="s">
        <v>87</v>
      </c>
      <c r="BT44" s="25" t="s">
        <v>87</v>
      </c>
      <c r="BU44" s="25" t="s">
        <v>87</v>
      </c>
      <c r="BV44" s="25" t="s">
        <v>87</v>
      </c>
      <c r="BW44" s="25" t="s">
        <v>87</v>
      </c>
      <c r="BX44" s="27" t="s">
        <v>87</v>
      </c>
    </row>
    <row r="45" spans="1:76" ht="47.25" hidden="1" customHeight="1" x14ac:dyDescent="0.25">
      <c r="A45" s="33" t="s">
        <v>124</v>
      </c>
      <c r="B45" s="34" t="s">
        <v>125</v>
      </c>
      <c r="C45" s="38" t="s">
        <v>87</v>
      </c>
      <c r="D45" s="26" t="e">
        <f t="shared" si="5"/>
        <v>#REF!</v>
      </c>
      <c r="E45" s="26" t="e">
        <f t="shared" si="5"/>
        <v>#REF!</v>
      </c>
      <c r="F45" s="25">
        <v>0</v>
      </c>
      <c r="G45" s="25">
        <v>0</v>
      </c>
      <c r="H45" s="25" t="s">
        <v>87</v>
      </c>
      <c r="I45" s="25" t="s">
        <v>87</v>
      </c>
      <c r="J45" s="25" t="s">
        <v>87</v>
      </c>
      <c r="K45" s="25" t="s">
        <v>87</v>
      </c>
      <c r="L45" s="25" t="s">
        <v>87</v>
      </c>
      <c r="M45" s="25">
        <v>0</v>
      </c>
      <c r="N45" s="25">
        <v>0</v>
      </c>
      <c r="O45" s="25" t="s">
        <v>87</v>
      </c>
      <c r="P45" s="25" t="s">
        <v>87</v>
      </c>
      <c r="Q45" s="25" t="s">
        <v>87</v>
      </c>
      <c r="R45" s="25" t="s">
        <v>87</v>
      </c>
      <c r="S45" s="25" t="s">
        <v>87</v>
      </c>
      <c r="T45" s="26">
        <v>0</v>
      </c>
      <c r="U45" s="26" t="e">
        <f t="shared" ref="U45" si="14">#REF!</f>
        <v>#REF!</v>
      </c>
      <c r="V45" s="25" t="s">
        <v>87</v>
      </c>
      <c r="W45" s="25" t="s">
        <v>87</v>
      </c>
      <c r="X45" s="25" t="s">
        <v>87</v>
      </c>
      <c r="Y45" s="25" t="s">
        <v>87</v>
      </c>
      <c r="Z45" s="25" t="s">
        <v>87</v>
      </c>
      <c r="AA45" s="26">
        <v>0</v>
      </c>
      <c r="AB45" s="26" t="e">
        <f t="shared" si="7"/>
        <v>#REF!</v>
      </c>
      <c r="AC45" s="25" t="s">
        <v>87</v>
      </c>
      <c r="AD45" s="25" t="s">
        <v>87</v>
      </c>
      <c r="AE45" s="25" t="s">
        <v>87</v>
      </c>
      <c r="AF45" s="25" t="s">
        <v>87</v>
      </c>
      <c r="AG45" s="25" t="s">
        <v>87</v>
      </c>
      <c r="AH45" s="25" t="s">
        <v>87</v>
      </c>
      <c r="AI45" s="25" t="s">
        <v>87</v>
      </c>
      <c r="AJ45" s="25" t="s">
        <v>87</v>
      </c>
      <c r="AK45" s="25" t="s">
        <v>87</v>
      </c>
      <c r="AL45" s="25" t="s">
        <v>87</v>
      </c>
      <c r="AM45" s="25" t="s">
        <v>87</v>
      </c>
      <c r="AN45" s="25" t="s">
        <v>87</v>
      </c>
      <c r="AO45" s="25" t="s">
        <v>87</v>
      </c>
      <c r="AP45" s="25" t="s">
        <v>87</v>
      </c>
      <c r="AQ45" s="25" t="s">
        <v>87</v>
      </c>
      <c r="AR45" s="25" t="s">
        <v>87</v>
      </c>
      <c r="AS45" s="25" t="s">
        <v>87</v>
      </c>
      <c r="AT45" s="25" t="s">
        <v>87</v>
      </c>
      <c r="AU45" s="25" t="s">
        <v>87</v>
      </c>
      <c r="AV45" s="25" t="s">
        <v>87</v>
      </c>
      <c r="AW45" s="25" t="s">
        <v>87</v>
      </c>
      <c r="AX45" s="25" t="s">
        <v>87</v>
      </c>
      <c r="AY45" s="25" t="s">
        <v>87</v>
      </c>
      <c r="AZ45" s="25" t="s">
        <v>87</v>
      </c>
      <c r="BA45" s="25" t="s">
        <v>87</v>
      </c>
      <c r="BB45" s="25" t="s">
        <v>87</v>
      </c>
      <c r="BC45" s="25" t="s">
        <v>87</v>
      </c>
      <c r="BD45" s="25" t="s">
        <v>87</v>
      </c>
      <c r="BE45" s="25" t="s">
        <v>87</v>
      </c>
      <c r="BF45" s="25" t="s">
        <v>87</v>
      </c>
      <c r="BG45" s="25" t="s">
        <v>87</v>
      </c>
      <c r="BH45" s="25" t="s">
        <v>87</v>
      </c>
      <c r="BI45" s="25" t="s">
        <v>87</v>
      </c>
      <c r="BJ45" s="25" t="s">
        <v>87</v>
      </c>
      <c r="BK45" s="25" t="s">
        <v>87</v>
      </c>
      <c r="BL45" s="25" t="s">
        <v>87</v>
      </c>
      <c r="BM45" s="25" t="s">
        <v>87</v>
      </c>
      <c r="BN45" s="25" t="s">
        <v>87</v>
      </c>
      <c r="BO45" s="25" t="s">
        <v>87</v>
      </c>
      <c r="BP45" s="25" t="s">
        <v>87</v>
      </c>
      <c r="BQ45" s="25" t="s">
        <v>87</v>
      </c>
      <c r="BR45" s="25" t="s">
        <v>87</v>
      </c>
      <c r="BS45" s="25" t="s">
        <v>87</v>
      </c>
      <c r="BT45" s="25" t="s">
        <v>87</v>
      </c>
      <c r="BU45" s="25" t="s">
        <v>87</v>
      </c>
      <c r="BV45" s="25" t="s">
        <v>87</v>
      </c>
      <c r="BW45" s="25" t="s">
        <v>87</v>
      </c>
      <c r="BX45" s="27" t="s">
        <v>87</v>
      </c>
    </row>
    <row r="46" spans="1:76" ht="47.25" x14ac:dyDescent="0.25">
      <c r="A46" s="33" t="s">
        <v>126</v>
      </c>
      <c r="B46" s="34" t="s">
        <v>127</v>
      </c>
      <c r="C46" s="38" t="s">
        <v>201</v>
      </c>
      <c r="D46" s="26">
        <f>D48</f>
        <v>0</v>
      </c>
      <c r="E46" s="26">
        <f t="shared" ref="E46:U46" si="15">E48</f>
        <v>0.54529628385000006</v>
      </c>
      <c r="F46" s="26">
        <f t="shared" si="15"/>
        <v>0</v>
      </c>
      <c r="G46" s="26">
        <f t="shared" si="15"/>
        <v>0</v>
      </c>
      <c r="H46" s="26">
        <f t="shared" si="15"/>
        <v>0</v>
      </c>
      <c r="I46" s="26">
        <f t="shared" si="15"/>
        <v>0</v>
      </c>
      <c r="J46" s="26">
        <f t="shared" si="15"/>
        <v>0</v>
      </c>
      <c r="K46" s="26">
        <f t="shared" si="15"/>
        <v>0</v>
      </c>
      <c r="L46" s="26">
        <f t="shared" si="15"/>
        <v>0</v>
      </c>
      <c r="M46" s="26">
        <f t="shared" si="15"/>
        <v>0</v>
      </c>
      <c r="N46" s="26">
        <f t="shared" si="15"/>
        <v>0</v>
      </c>
      <c r="O46" s="26">
        <f t="shared" si="15"/>
        <v>0</v>
      </c>
      <c r="P46" s="26">
        <f t="shared" si="15"/>
        <v>0</v>
      </c>
      <c r="Q46" s="26">
        <f t="shared" si="15"/>
        <v>0</v>
      </c>
      <c r="R46" s="26">
        <f t="shared" si="15"/>
        <v>0</v>
      </c>
      <c r="S46" s="26">
        <f t="shared" si="15"/>
        <v>0</v>
      </c>
      <c r="T46" s="26">
        <f t="shared" si="15"/>
        <v>0</v>
      </c>
      <c r="U46" s="26">
        <f t="shared" si="15"/>
        <v>0</v>
      </c>
      <c r="V46" s="25" t="s">
        <v>87</v>
      </c>
      <c r="W46" s="25" t="s">
        <v>87</v>
      </c>
      <c r="X46" s="25" t="s">
        <v>87</v>
      </c>
      <c r="Y46" s="25" t="s">
        <v>87</v>
      </c>
      <c r="Z46" s="25" t="s">
        <v>87</v>
      </c>
      <c r="AA46" s="26">
        <f t="shared" ref="AA46:AC46" si="16">AA48</f>
        <v>0</v>
      </c>
      <c r="AB46" s="26">
        <f t="shared" si="16"/>
        <v>0.54529628385000006</v>
      </c>
      <c r="AC46" s="26">
        <f t="shared" si="16"/>
        <v>0.23</v>
      </c>
      <c r="AD46" s="25" t="s">
        <v>87</v>
      </c>
      <c r="AE46" s="25" t="s">
        <v>87</v>
      </c>
      <c r="AF46" s="25" t="s">
        <v>87</v>
      </c>
      <c r="AG46" s="25" t="s">
        <v>87</v>
      </c>
      <c r="AH46" s="25" t="s">
        <v>87</v>
      </c>
      <c r="AI46" s="25" t="s">
        <v>87</v>
      </c>
      <c r="AJ46" s="25" t="s">
        <v>87</v>
      </c>
      <c r="AK46" s="25" t="s">
        <v>87</v>
      </c>
      <c r="AL46" s="25" t="s">
        <v>87</v>
      </c>
      <c r="AM46" s="25" t="s">
        <v>87</v>
      </c>
      <c r="AN46" s="25" t="s">
        <v>87</v>
      </c>
      <c r="AO46" s="25" t="s">
        <v>87</v>
      </c>
      <c r="AP46" s="25" t="s">
        <v>87</v>
      </c>
      <c r="AQ46" s="25" t="s">
        <v>87</v>
      </c>
      <c r="AR46" s="25" t="s">
        <v>87</v>
      </c>
      <c r="AS46" s="25" t="s">
        <v>87</v>
      </c>
      <c r="AT46" s="25" t="s">
        <v>87</v>
      </c>
      <c r="AU46" s="25" t="s">
        <v>87</v>
      </c>
      <c r="AV46" s="25" t="s">
        <v>87</v>
      </c>
      <c r="AW46" s="25" t="s">
        <v>87</v>
      </c>
      <c r="AX46" s="25" t="s">
        <v>87</v>
      </c>
      <c r="AY46" s="25" t="s">
        <v>87</v>
      </c>
      <c r="AZ46" s="25" t="s">
        <v>87</v>
      </c>
      <c r="BA46" s="25" t="s">
        <v>87</v>
      </c>
      <c r="BB46" s="25" t="s">
        <v>87</v>
      </c>
      <c r="BC46" s="25" t="s">
        <v>87</v>
      </c>
      <c r="BD46" s="25" t="s">
        <v>87</v>
      </c>
      <c r="BE46" s="25" t="s">
        <v>87</v>
      </c>
      <c r="BF46" s="25" t="s">
        <v>87</v>
      </c>
      <c r="BG46" s="25" t="s">
        <v>87</v>
      </c>
      <c r="BH46" s="25" t="s">
        <v>87</v>
      </c>
      <c r="BI46" s="25" t="s">
        <v>87</v>
      </c>
      <c r="BJ46" s="25" t="s">
        <v>87</v>
      </c>
      <c r="BK46" s="25" t="s">
        <v>87</v>
      </c>
      <c r="BL46" s="25" t="s">
        <v>87</v>
      </c>
      <c r="BM46" s="25" t="s">
        <v>87</v>
      </c>
      <c r="BN46" s="25" t="s">
        <v>87</v>
      </c>
      <c r="BO46" s="25" t="s">
        <v>87</v>
      </c>
      <c r="BP46" s="25" t="s">
        <v>87</v>
      </c>
      <c r="BQ46" s="25" t="s">
        <v>87</v>
      </c>
      <c r="BR46" s="25" t="s">
        <v>87</v>
      </c>
      <c r="BS46" s="25" t="s">
        <v>87</v>
      </c>
      <c r="BT46" s="25" t="s">
        <v>87</v>
      </c>
      <c r="BU46" s="25" t="s">
        <v>87</v>
      </c>
      <c r="BV46" s="25" t="s">
        <v>87</v>
      </c>
      <c r="BW46" s="25" t="s">
        <v>87</v>
      </c>
      <c r="BX46" s="27" t="s">
        <v>87</v>
      </c>
    </row>
    <row r="47" spans="1:76" ht="31.5" customHeight="1" x14ac:dyDescent="0.25">
      <c r="A47" s="33" t="s">
        <v>128</v>
      </c>
      <c r="B47" s="34" t="s">
        <v>129</v>
      </c>
      <c r="C47" s="38" t="s">
        <v>87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25" t="s">
        <v>87</v>
      </c>
      <c r="W47" s="25" t="s">
        <v>87</v>
      </c>
      <c r="X47" s="25" t="s">
        <v>87</v>
      </c>
      <c r="Y47" s="25" t="s">
        <v>87</v>
      </c>
      <c r="Z47" s="25" t="s">
        <v>87</v>
      </c>
      <c r="AA47" s="39">
        <v>0</v>
      </c>
      <c r="AB47" s="39">
        <v>0</v>
      </c>
      <c r="AC47" s="25" t="s">
        <v>87</v>
      </c>
      <c r="AD47" s="25" t="s">
        <v>87</v>
      </c>
      <c r="AE47" s="25" t="s">
        <v>87</v>
      </c>
      <c r="AF47" s="25" t="s">
        <v>87</v>
      </c>
      <c r="AG47" s="25" t="s">
        <v>87</v>
      </c>
      <c r="AH47" s="25" t="s">
        <v>87</v>
      </c>
      <c r="AI47" s="25" t="s">
        <v>87</v>
      </c>
      <c r="AJ47" s="25" t="s">
        <v>87</v>
      </c>
      <c r="AK47" s="25" t="s">
        <v>87</v>
      </c>
      <c r="AL47" s="25" t="s">
        <v>87</v>
      </c>
      <c r="AM47" s="25" t="s">
        <v>87</v>
      </c>
      <c r="AN47" s="25" t="s">
        <v>87</v>
      </c>
      <c r="AO47" s="25" t="s">
        <v>87</v>
      </c>
      <c r="AP47" s="25" t="s">
        <v>87</v>
      </c>
      <c r="AQ47" s="25" t="s">
        <v>87</v>
      </c>
      <c r="AR47" s="25" t="s">
        <v>87</v>
      </c>
      <c r="AS47" s="25" t="s">
        <v>87</v>
      </c>
      <c r="AT47" s="25" t="s">
        <v>87</v>
      </c>
      <c r="AU47" s="25" t="s">
        <v>87</v>
      </c>
      <c r="AV47" s="25" t="s">
        <v>87</v>
      </c>
      <c r="AW47" s="25" t="s">
        <v>87</v>
      </c>
      <c r="AX47" s="25" t="s">
        <v>87</v>
      </c>
      <c r="AY47" s="25" t="s">
        <v>87</v>
      </c>
      <c r="AZ47" s="25" t="s">
        <v>87</v>
      </c>
      <c r="BA47" s="25" t="s">
        <v>87</v>
      </c>
      <c r="BB47" s="25" t="s">
        <v>87</v>
      </c>
      <c r="BC47" s="25" t="s">
        <v>87</v>
      </c>
      <c r="BD47" s="25" t="s">
        <v>87</v>
      </c>
      <c r="BE47" s="25" t="s">
        <v>87</v>
      </c>
      <c r="BF47" s="25" t="s">
        <v>87</v>
      </c>
      <c r="BG47" s="25" t="s">
        <v>87</v>
      </c>
      <c r="BH47" s="25" t="s">
        <v>87</v>
      </c>
      <c r="BI47" s="25" t="s">
        <v>87</v>
      </c>
      <c r="BJ47" s="25" t="s">
        <v>87</v>
      </c>
      <c r="BK47" s="25" t="s">
        <v>87</v>
      </c>
      <c r="BL47" s="25" t="s">
        <v>87</v>
      </c>
      <c r="BM47" s="25" t="s">
        <v>87</v>
      </c>
      <c r="BN47" s="25" t="s">
        <v>87</v>
      </c>
      <c r="BO47" s="25" t="s">
        <v>87</v>
      </c>
      <c r="BP47" s="25" t="s">
        <v>87</v>
      </c>
      <c r="BQ47" s="25" t="s">
        <v>87</v>
      </c>
      <c r="BR47" s="25" t="s">
        <v>87</v>
      </c>
      <c r="BS47" s="25" t="s">
        <v>87</v>
      </c>
      <c r="BT47" s="25" t="s">
        <v>87</v>
      </c>
      <c r="BU47" s="25" t="s">
        <v>87</v>
      </c>
      <c r="BV47" s="25" t="s">
        <v>87</v>
      </c>
      <c r="BW47" s="25" t="s">
        <v>87</v>
      </c>
      <c r="BX47" s="27" t="s">
        <v>87</v>
      </c>
    </row>
    <row r="48" spans="1:76" ht="47.25" customHeight="1" x14ac:dyDescent="0.25">
      <c r="A48" s="33" t="s">
        <v>130</v>
      </c>
      <c r="B48" s="34" t="s">
        <v>131</v>
      </c>
      <c r="C48" s="38" t="s">
        <v>201</v>
      </c>
      <c r="D48" s="26">
        <f>D49</f>
        <v>0</v>
      </c>
      <c r="E48" s="26">
        <f t="shared" ref="E48:U48" si="17">E49</f>
        <v>0.54529628385000006</v>
      </c>
      <c r="F48" s="26">
        <f t="shared" si="17"/>
        <v>0</v>
      </c>
      <c r="G48" s="26">
        <f t="shared" si="17"/>
        <v>0</v>
      </c>
      <c r="H48" s="26">
        <f t="shared" si="17"/>
        <v>0</v>
      </c>
      <c r="I48" s="26">
        <f t="shared" si="17"/>
        <v>0</v>
      </c>
      <c r="J48" s="26">
        <f t="shared" si="17"/>
        <v>0</v>
      </c>
      <c r="K48" s="26">
        <f t="shared" si="17"/>
        <v>0</v>
      </c>
      <c r="L48" s="26">
        <f t="shared" si="17"/>
        <v>0</v>
      </c>
      <c r="M48" s="26">
        <f t="shared" si="17"/>
        <v>0</v>
      </c>
      <c r="N48" s="26">
        <f t="shared" si="17"/>
        <v>0</v>
      </c>
      <c r="O48" s="26">
        <f t="shared" si="17"/>
        <v>0</v>
      </c>
      <c r="P48" s="26">
        <f t="shared" si="17"/>
        <v>0</v>
      </c>
      <c r="Q48" s="26">
        <f t="shared" si="17"/>
        <v>0</v>
      </c>
      <c r="R48" s="26">
        <f t="shared" si="17"/>
        <v>0</v>
      </c>
      <c r="S48" s="26">
        <f t="shared" si="17"/>
        <v>0</v>
      </c>
      <c r="T48" s="26">
        <f t="shared" si="17"/>
        <v>0</v>
      </c>
      <c r="U48" s="26">
        <f t="shared" si="17"/>
        <v>0</v>
      </c>
      <c r="V48" s="25" t="s">
        <v>87</v>
      </c>
      <c r="W48" s="25" t="s">
        <v>87</v>
      </c>
      <c r="X48" s="25" t="s">
        <v>87</v>
      </c>
      <c r="Y48" s="25" t="s">
        <v>87</v>
      </c>
      <c r="Z48" s="25" t="s">
        <v>87</v>
      </c>
      <c r="AA48" s="26">
        <f t="shared" ref="AA48:AC48" si="18">AA49</f>
        <v>0</v>
      </c>
      <c r="AB48" s="26">
        <f t="shared" si="18"/>
        <v>0.54529628385000006</v>
      </c>
      <c r="AC48" s="26">
        <f t="shared" si="18"/>
        <v>0.23</v>
      </c>
      <c r="AD48" s="25" t="s">
        <v>87</v>
      </c>
      <c r="AE48" s="25" t="s">
        <v>87</v>
      </c>
      <c r="AF48" s="25" t="s">
        <v>87</v>
      </c>
      <c r="AG48" s="25" t="s">
        <v>87</v>
      </c>
      <c r="AH48" s="25" t="s">
        <v>87</v>
      </c>
      <c r="AI48" s="25" t="s">
        <v>87</v>
      </c>
      <c r="AJ48" s="25" t="s">
        <v>87</v>
      </c>
      <c r="AK48" s="25" t="s">
        <v>87</v>
      </c>
      <c r="AL48" s="25" t="s">
        <v>87</v>
      </c>
      <c r="AM48" s="25" t="s">
        <v>87</v>
      </c>
      <c r="AN48" s="25" t="s">
        <v>87</v>
      </c>
      <c r="AO48" s="25" t="s">
        <v>87</v>
      </c>
      <c r="AP48" s="25" t="s">
        <v>87</v>
      </c>
      <c r="AQ48" s="25" t="s">
        <v>87</v>
      </c>
      <c r="AR48" s="25" t="s">
        <v>87</v>
      </c>
      <c r="AS48" s="25" t="s">
        <v>87</v>
      </c>
      <c r="AT48" s="25" t="s">
        <v>87</v>
      </c>
      <c r="AU48" s="25" t="s">
        <v>87</v>
      </c>
      <c r="AV48" s="25" t="s">
        <v>87</v>
      </c>
      <c r="AW48" s="25" t="s">
        <v>87</v>
      </c>
      <c r="AX48" s="25" t="s">
        <v>87</v>
      </c>
      <c r="AY48" s="25" t="s">
        <v>87</v>
      </c>
      <c r="AZ48" s="25" t="s">
        <v>87</v>
      </c>
      <c r="BA48" s="25" t="s">
        <v>87</v>
      </c>
      <c r="BB48" s="25" t="s">
        <v>87</v>
      </c>
      <c r="BC48" s="25" t="s">
        <v>87</v>
      </c>
      <c r="BD48" s="25" t="s">
        <v>87</v>
      </c>
      <c r="BE48" s="25" t="s">
        <v>87</v>
      </c>
      <c r="BF48" s="25" t="s">
        <v>87</v>
      </c>
      <c r="BG48" s="25" t="s">
        <v>87</v>
      </c>
      <c r="BH48" s="25" t="s">
        <v>87</v>
      </c>
      <c r="BI48" s="25" t="s">
        <v>87</v>
      </c>
      <c r="BJ48" s="25" t="s">
        <v>87</v>
      </c>
      <c r="BK48" s="25" t="s">
        <v>87</v>
      </c>
      <c r="BL48" s="25" t="s">
        <v>87</v>
      </c>
      <c r="BM48" s="25" t="s">
        <v>87</v>
      </c>
      <c r="BN48" s="25" t="s">
        <v>87</v>
      </c>
      <c r="BO48" s="25" t="s">
        <v>87</v>
      </c>
      <c r="BP48" s="25" t="s">
        <v>87</v>
      </c>
      <c r="BQ48" s="25" t="s">
        <v>87</v>
      </c>
      <c r="BR48" s="25" t="s">
        <v>87</v>
      </c>
      <c r="BS48" s="25" t="s">
        <v>87</v>
      </c>
      <c r="BT48" s="25" t="s">
        <v>87</v>
      </c>
      <c r="BU48" s="25" t="s">
        <v>87</v>
      </c>
      <c r="BV48" s="25" t="s">
        <v>87</v>
      </c>
      <c r="BW48" s="25" t="s">
        <v>87</v>
      </c>
      <c r="BX48" s="27" t="s">
        <v>87</v>
      </c>
    </row>
    <row r="49" spans="1:76" ht="47.25" customHeight="1" x14ac:dyDescent="0.25">
      <c r="A49" s="31" t="s">
        <v>264</v>
      </c>
      <c r="B49" s="32" t="s">
        <v>265</v>
      </c>
      <c r="C49" s="27" t="s">
        <v>266</v>
      </c>
      <c r="D49" s="39">
        <v>0</v>
      </c>
      <c r="E49" s="39">
        <v>0.54529628385000006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>
        <v>0</v>
      </c>
      <c r="U49" s="26">
        <v>0</v>
      </c>
      <c r="V49" s="25" t="s">
        <v>87</v>
      </c>
      <c r="W49" s="25" t="s">
        <v>87</v>
      </c>
      <c r="X49" s="25" t="s">
        <v>87</v>
      </c>
      <c r="Y49" s="25" t="s">
        <v>87</v>
      </c>
      <c r="Z49" s="25" t="s">
        <v>87</v>
      </c>
      <c r="AA49" s="26">
        <v>0</v>
      </c>
      <c r="AB49" s="26">
        <f>E49</f>
        <v>0.54529628385000006</v>
      </c>
      <c r="AC49" s="26">
        <v>0.23</v>
      </c>
      <c r="AD49" s="25" t="s">
        <v>87</v>
      </c>
      <c r="AE49" s="25" t="s">
        <v>87</v>
      </c>
      <c r="AF49" s="25" t="s">
        <v>87</v>
      </c>
      <c r="AG49" s="25" t="s">
        <v>87</v>
      </c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7" t="s">
        <v>221</v>
      </c>
    </row>
    <row r="50" spans="1:76" ht="31.5" x14ac:dyDescent="0.25">
      <c r="A50" s="33" t="s">
        <v>132</v>
      </c>
      <c r="B50" s="34" t="s">
        <v>133</v>
      </c>
      <c r="C50" s="38" t="s">
        <v>201</v>
      </c>
      <c r="D50" s="26">
        <f>D51+D65+D72+D81</f>
        <v>115.91729386597071</v>
      </c>
      <c r="E50" s="26">
        <f>E51+E65+E72+E81</f>
        <v>140.73432987787845</v>
      </c>
      <c r="F50" s="25">
        <v>0</v>
      </c>
      <c r="G50" s="25">
        <v>0</v>
      </c>
      <c r="H50" s="25" t="s">
        <v>87</v>
      </c>
      <c r="I50" s="25" t="s">
        <v>87</v>
      </c>
      <c r="J50" s="25" t="s">
        <v>87</v>
      </c>
      <c r="K50" s="25" t="s">
        <v>87</v>
      </c>
      <c r="L50" s="25" t="s">
        <v>87</v>
      </c>
      <c r="M50" s="25">
        <v>0</v>
      </c>
      <c r="N50" s="25">
        <v>0</v>
      </c>
      <c r="O50" s="25" t="s">
        <v>87</v>
      </c>
      <c r="P50" s="25" t="s">
        <v>87</v>
      </c>
      <c r="Q50" s="25" t="s">
        <v>87</v>
      </c>
      <c r="R50" s="25" t="s">
        <v>87</v>
      </c>
      <c r="S50" s="25" t="s">
        <v>87</v>
      </c>
      <c r="T50" s="26">
        <v>0</v>
      </c>
      <c r="U50" s="26">
        <f>U51+U65+U72+U81</f>
        <v>71.175395268380512</v>
      </c>
      <c r="V50" s="25" t="s">
        <v>87</v>
      </c>
      <c r="W50" s="25" t="s">
        <v>87</v>
      </c>
      <c r="X50" s="25" t="s">
        <v>87</v>
      </c>
      <c r="Y50" s="25" t="s">
        <v>87</v>
      </c>
      <c r="Z50" s="25" t="s">
        <v>87</v>
      </c>
      <c r="AA50" s="26">
        <v>0</v>
      </c>
      <c r="AB50" s="26">
        <f>AB51+AB65+AB72+AB81</f>
        <v>116.10031727738149</v>
      </c>
      <c r="AC50" s="25" t="s">
        <v>87</v>
      </c>
      <c r="AD50" s="25" t="s">
        <v>87</v>
      </c>
      <c r="AE50" s="25" t="s">
        <v>87</v>
      </c>
      <c r="AF50" s="25" t="s">
        <v>87</v>
      </c>
      <c r="AG50" s="25" t="s">
        <v>87</v>
      </c>
      <c r="AH50" s="25" t="s">
        <v>87</v>
      </c>
      <c r="AI50" s="25" t="s">
        <v>87</v>
      </c>
      <c r="AJ50" s="25" t="s">
        <v>87</v>
      </c>
      <c r="AK50" s="25" t="s">
        <v>87</v>
      </c>
      <c r="AL50" s="25" t="s">
        <v>87</v>
      </c>
      <c r="AM50" s="25" t="s">
        <v>87</v>
      </c>
      <c r="AN50" s="25" t="s">
        <v>87</v>
      </c>
      <c r="AO50" s="25" t="s">
        <v>87</v>
      </c>
      <c r="AP50" s="25" t="s">
        <v>87</v>
      </c>
      <c r="AQ50" s="25" t="s">
        <v>87</v>
      </c>
      <c r="AR50" s="25" t="s">
        <v>87</v>
      </c>
      <c r="AS50" s="25" t="s">
        <v>87</v>
      </c>
      <c r="AT50" s="25" t="s">
        <v>87</v>
      </c>
      <c r="AU50" s="25" t="s">
        <v>87</v>
      </c>
      <c r="AV50" s="25" t="s">
        <v>87</v>
      </c>
      <c r="AW50" s="25" t="s">
        <v>87</v>
      </c>
      <c r="AX50" s="25" t="s">
        <v>87</v>
      </c>
      <c r="AY50" s="25" t="s">
        <v>87</v>
      </c>
      <c r="AZ50" s="25" t="s">
        <v>87</v>
      </c>
      <c r="BA50" s="25" t="s">
        <v>87</v>
      </c>
      <c r="BB50" s="25" t="s">
        <v>87</v>
      </c>
      <c r="BC50" s="25" t="s">
        <v>87</v>
      </c>
      <c r="BD50" s="25" t="s">
        <v>87</v>
      </c>
      <c r="BE50" s="25" t="s">
        <v>87</v>
      </c>
      <c r="BF50" s="25" t="s">
        <v>87</v>
      </c>
      <c r="BG50" s="25" t="s">
        <v>87</v>
      </c>
      <c r="BH50" s="25" t="s">
        <v>87</v>
      </c>
      <c r="BI50" s="25" t="s">
        <v>87</v>
      </c>
      <c r="BJ50" s="25" t="s">
        <v>87</v>
      </c>
      <c r="BK50" s="25" t="s">
        <v>87</v>
      </c>
      <c r="BL50" s="25" t="s">
        <v>87</v>
      </c>
      <c r="BM50" s="25" t="s">
        <v>87</v>
      </c>
      <c r="BN50" s="25" t="s">
        <v>87</v>
      </c>
      <c r="BO50" s="25" t="s">
        <v>87</v>
      </c>
      <c r="BP50" s="25" t="s">
        <v>87</v>
      </c>
      <c r="BQ50" s="25" t="s">
        <v>87</v>
      </c>
      <c r="BR50" s="25" t="s">
        <v>87</v>
      </c>
      <c r="BS50" s="25" t="s">
        <v>87</v>
      </c>
      <c r="BT50" s="25" t="s">
        <v>87</v>
      </c>
      <c r="BU50" s="25" t="s">
        <v>87</v>
      </c>
      <c r="BV50" s="25" t="s">
        <v>87</v>
      </c>
      <c r="BW50" s="25" t="s">
        <v>87</v>
      </c>
      <c r="BX50" s="27" t="s">
        <v>87</v>
      </c>
    </row>
    <row r="51" spans="1:76" ht="47.25" x14ac:dyDescent="0.25">
      <c r="A51" s="33" t="s">
        <v>134</v>
      </c>
      <c r="B51" s="34" t="s">
        <v>135</v>
      </c>
      <c r="C51" s="38" t="s">
        <v>201</v>
      </c>
      <c r="D51" s="26">
        <f t="shared" ref="D51:E51" si="19">D52+D59</f>
        <v>115.91729386597071</v>
      </c>
      <c r="E51" s="26">
        <f t="shared" si="19"/>
        <v>111.67793082149697</v>
      </c>
      <c r="F51" s="25">
        <v>0</v>
      </c>
      <c r="G51" s="25">
        <v>0</v>
      </c>
      <c r="H51" s="25" t="s">
        <v>87</v>
      </c>
      <c r="I51" s="25" t="s">
        <v>87</v>
      </c>
      <c r="J51" s="25" t="s">
        <v>87</v>
      </c>
      <c r="K51" s="25" t="s">
        <v>87</v>
      </c>
      <c r="L51" s="25" t="s">
        <v>87</v>
      </c>
      <c r="M51" s="25">
        <v>0</v>
      </c>
      <c r="N51" s="25">
        <v>0</v>
      </c>
      <c r="O51" s="25" t="s">
        <v>87</v>
      </c>
      <c r="P51" s="25" t="s">
        <v>87</v>
      </c>
      <c r="Q51" s="25" t="s">
        <v>87</v>
      </c>
      <c r="R51" s="25" t="s">
        <v>87</v>
      </c>
      <c r="S51" s="25" t="s">
        <v>87</v>
      </c>
      <c r="T51" s="26">
        <v>0</v>
      </c>
      <c r="U51" s="26">
        <f>U52+U59</f>
        <v>71.175395268380512</v>
      </c>
      <c r="V51" s="25" t="s">
        <v>87</v>
      </c>
      <c r="W51" s="25" t="s">
        <v>87</v>
      </c>
      <c r="X51" s="25" t="s">
        <v>87</v>
      </c>
      <c r="Y51" s="25" t="s">
        <v>87</v>
      </c>
      <c r="Z51" s="25" t="s">
        <v>87</v>
      </c>
      <c r="AA51" s="26">
        <v>0</v>
      </c>
      <c r="AB51" s="26">
        <f>AB52+AB59</f>
        <v>87.043918220999998</v>
      </c>
      <c r="AC51" s="25" t="s">
        <v>87</v>
      </c>
      <c r="AD51" s="25" t="s">
        <v>87</v>
      </c>
      <c r="AE51" s="25" t="s">
        <v>87</v>
      </c>
      <c r="AF51" s="25" t="s">
        <v>87</v>
      </c>
      <c r="AG51" s="25" t="s">
        <v>87</v>
      </c>
      <c r="AH51" s="25" t="s">
        <v>87</v>
      </c>
      <c r="AI51" s="25" t="s">
        <v>87</v>
      </c>
      <c r="AJ51" s="25" t="s">
        <v>87</v>
      </c>
      <c r="AK51" s="25" t="s">
        <v>87</v>
      </c>
      <c r="AL51" s="25" t="s">
        <v>87</v>
      </c>
      <c r="AM51" s="25" t="s">
        <v>87</v>
      </c>
      <c r="AN51" s="25" t="s">
        <v>87</v>
      </c>
      <c r="AO51" s="25" t="s">
        <v>87</v>
      </c>
      <c r="AP51" s="25" t="s">
        <v>87</v>
      </c>
      <c r="AQ51" s="25" t="s">
        <v>87</v>
      </c>
      <c r="AR51" s="25" t="s">
        <v>87</v>
      </c>
      <c r="AS51" s="25" t="s">
        <v>87</v>
      </c>
      <c r="AT51" s="25" t="s">
        <v>87</v>
      </c>
      <c r="AU51" s="25" t="s">
        <v>87</v>
      </c>
      <c r="AV51" s="25" t="s">
        <v>87</v>
      </c>
      <c r="AW51" s="25" t="s">
        <v>87</v>
      </c>
      <c r="AX51" s="25" t="s">
        <v>87</v>
      </c>
      <c r="AY51" s="25" t="s">
        <v>87</v>
      </c>
      <c r="AZ51" s="25" t="s">
        <v>87</v>
      </c>
      <c r="BA51" s="25" t="s">
        <v>87</v>
      </c>
      <c r="BB51" s="25" t="s">
        <v>87</v>
      </c>
      <c r="BC51" s="25" t="s">
        <v>87</v>
      </c>
      <c r="BD51" s="25" t="s">
        <v>87</v>
      </c>
      <c r="BE51" s="25" t="s">
        <v>87</v>
      </c>
      <c r="BF51" s="25" t="s">
        <v>87</v>
      </c>
      <c r="BG51" s="25" t="s">
        <v>87</v>
      </c>
      <c r="BH51" s="25" t="s">
        <v>87</v>
      </c>
      <c r="BI51" s="25" t="s">
        <v>87</v>
      </c>
      <c r="BJ51" s="25" t="s">
        <v>87</v>
      </c>
      <c r="BK51" s="25" t="s">
        <v>87</v>
      </c>
      <c r="BL51" s="25" t="s">
        <v>87</v>
      </c>
      <c r="BM51" s="25" t="s">
        <v>87</v>
      </c>
      <c r="BN51" s="25" t="s">
        <v>87</v>
      </c>
      <c r="BO51" s="25" t="s">
        <v>87</v>
      </c>
      <c r="BP51" s="25" t="s">
        <v>87</v>
      </c>
      <c r="BQ51" s="25" t="s">
        <v>87</v>
      </c>
      <c r="BR51" s="25" t="s">
        <v>87</v>
      </c>
      <c r="BS51" s="25" t="s">
        <v>87</v>
      </c>
      <c r="BT51" s="25" t="s">
        <v>87</v>
      </c>
      <c r="BU51" s="25" t="s">
        <v>87</v>
      </c>
      <c r="BV51" s="25" t="s">
        <v>87</v>
      </c>
      <c r="BW51" s="25" t="s">
        <v>87</v>
      </c>
      <c r="BX51" s="27" t="s">
        <v>87</v>
      </c>
    </row>
    <row r="52" spans="1:76" x14ac:dyDescent="0.25">
      <c r="A52" s="33" t="s">
        <v>136</v>
      </c>
      <c r="B52" s="34" t="s">
        <v>137</v>
      </c>
      <c r="C52" s="38" t="s">
        <v>201</v>
      </c>
      <c r="D52" s="26">
        <f>SUM(D53:D58)</f>
        <v>58.000300830270703</v>
      </c>
      <c r="E52" s="26">
        <f>SUM(E53:E58)</f>
        <v>75.087132282040187</v>
      </c>
      <c r="F52" s="25">
        <v>0</v>
      </c>
      <c r="G52" s="25">
        <v>0</v>
      </c>
      <c r="H52" s="25" t="s">
        <v>87</v>
      </c>
      <c r="I52" s="25" t="s">
        <v>87</v>
      </c>
      <c r="J52" s="25" t="s">
        <v>87</v>
      </c>
      <c r="K52" s="25" t="s">
        <v>87</v>
      </c>
      <c r="L52" s="25" t="s">
        <v>87</v>
      </c>
      <c r="M52" s="25">
        <v>0</v>
      </c>
      <c r="N52" s="25">
        <v>0</v>
      </c>
      <c r="O52" s="25" t="s">
        <v>87</v>
      </c>
      <c r="P52" s="25" t="s">
        <v>87</v>
      </c>
      <c r="Q52" s="25" t="s">
        <v>87</v>
      </c>
      <c r="R52" s="25" t="s">
        <v>87</v>
      </c>
      <c r="S52" s="25" t="s">
        <v>87</v>
      </c>
      <c r="T52" s="26">
        <f t="shared" ref="T52:U52" si="20">SUM(T53:T58)</f>
        <v>0</v>
      </c>
      <c r="U52" s="26">
        <f t="shared" si="20"/>
        <v>50.602371074680505</v>
      </c>
      <c r="V52" s="25" t="s">
        <v>87</v>
      </c>
      <c r="W52" s="25" t="s">
        <v>87</v>
      </c>
      <c r="X52" s="25" t="s">
        <v>87</v>
      </c>
      <c r="Y52" s="25" t="s">
        <v>87</v>
      </c>
      <c r="Z52" s="25" t="s">
        <v>87</v>
      </c>
      <c r="AA52" s="26">
        <f t="shared" ref="AA52:AB52" si="21">SUM(AA53:AA58)</f>
        <v>0</v>
      </c>
      <c r="AB52" s="26">
        <f t="shared" si="21"/>
        <v>67.689202526450003</v>
      </c>
      <c r="AC52" s="25" t="s">
        <v>87</v>
      </c>
      <c r="AD52" s="25" t="s">
        <v>87</v>
      </c>
      <c r="AE52" s="25" t="s">
        <v>87</v>
      </c>
      <c r="AF52" s="25" t="s">
        <v>87</v>
      </c>
      <c r="AG52" s="25" t="s">
        <v>87</v>
      </c>
      <c r="AH52" s="25" t="s">
        <v>87</v>
      </c>
      <c r="AI52" s="25" t="s">
        <v>87</v>
      </c>
      <c r="AJ52" s="25" t="s">
        <v>87</v>
      </c>
      <c r="AK52" s="25" t="s">
        <v>87</v>
      </c>
      <c r="AL52" s="25" t="s">
        <v>87</v>
      </c>
      <c r="AM52" s="25" t="s">
        <v>87</v>
      </c>
      <c r="AN52" s="25" t="s">
        <v>87</v>
      </c>
      <c r="AO52" s="25" t="s">
        <v>87</v>
      </c>
      <c r="AP52" s="25" t="s">
        <v>87</v>
      </c>
      <c r="AQ52" s="25" t="s">
        <v>87</v>
      </c>
      <c r="AR52" s="25" t="s">
        <v>87</v>
      </c>
      <c r="AS52" s="25" t="s">
        <v>87</v>
      </c>
      <c r="AT52" s="25" t="s">
        <v>87</v>
      </c>
      <c r="AU52" s="25" t="s">
        <v>87</v>
      </c>
      <c r="AV52" s="25" t="s">
        <v>87</v>
      </c>
      <c r="AW52" s="25" t="s">
        <v>87</v>
      </c>
      <c r="AX52" s="25" t="s">
        <v>87</v>
      </c>
      <c r="AY52" s="25" t="s">
        <v>87</v>
      </c>
      <c r="AZ52" s="25" t="s">
        <v>87</v>
      </c>
      <c r="BA52" s="25" t="s">
        <v>87</v>
      </c>
      <c r="BB52" s="25" t="s">
        <v>87</v>
      </c>
      <c r="BC52" s="25" t="s">
        <v>87</v>
      </c>
      <c r="BD52" s="25" t="s">
        <v>87</v>
      </c>
      <c r="BE52" s="25" t="s">
        <v>87</v>
      </c>
      <c r="BF52" s="25" t="s">
        <v>87</v>
      </c>
      <c r="BG52" s="25" t="s">
        <v>87</v>
      </c>
      <c r="BH52" s="25" t="s">
        <v>87</v>
      </c>
      <c r="BI52" s="25" t="s">
        <v>87</v>
      </c>
      <c r="BJ52" s="25" t="s">
        <v>87</v>
      </c>
      <c r="BK52" s="25" t="s">
        <v>87</v>
      </c>
      <c r="BL52" s="25" t="s">
        <v>87</v>
      </c>
      <c r="BM52" s="25" t="s">
        <v>87</v>
      </c>
      <c r="BN52" s="25" t="s">
        <v>87</v>
      </c>
      <c r="BO52" s="25" t="s">
        <v>87</v>
      </c>
      <c r="BP52" s="25" t="s">
        <v>87</v>
      </c>
      <c r="BQ52" s="25" t="s">
        <v>87</v>
      </c>
      <c r="BR52" s="25" t="s">
        <v>87</v>
      </c>
      <c r="BS52" s="25" t="s">
        <v>87</v>
      </c>
      <c r="BT52" s="25" t="s">
        <v>87</v>
      </c>
      <c r="BU52" s="25" t="s">
        <v>87</v>
      </c>
      <c r="BV52" s="25" t="s">
        <v>87</v>
      </c>
      <c r="BW52" s="25" t="s">
        <v>87</v>
      </c>
      <c r="BX52" s="27" t="s">
        <v>87</v>
      </c>
    </row>
    <row r="53" spans="1:76" ht="31.5" x14ac:dyDescent="0.25">
      <c r="A53" s="31" t="s">
        <v>184</v>
      </c>
      <c r="B53" s="32" t="s">
        <v>187</v>
      </c>
      <c r="C53" s="27" t="s">
        <v>202</v>
      </c>
      <c r="D53" s="39">
        <v>32.69182891983813</v>
      </c>
      <c r="E53" s="39">
        <v>0</v>
      </c>
      <c r="F53" s="25">
        <v>0</v>
      </c>
      <c r="G53" s="25">
        <v>0</v>
      </c>
      <c r="H53" s="25" t="s">
        <v>87</v>
      </c>
      <c r="I53" s="25" t="s">
        <v>87</v>
      </c>
      <c r="J53" s="25" t="s">
        <v>87</v>
      </c>
      <c r="K53" s="25" t="s">
        <v>87</v>
      </c>
      <c r="L53" s="25" t="s">
        <v>87</v>
      </c>
      <c r="M53" s="25">
        <v>0</v>
      </c>
      <c r="N53" s="25">
        <v>0</v>
      </c>
      <c r="O53" s="25" t="s">
        <v>87</v>
      </c>
      <c r="P53" s="25" t="s">
        <v>87</v>
      </c>
      <c r="Q53" s="25" t="s">
        <v>87</v>
      </c>
      <c r="R53" s="25" t="s">
        <v>87</v>
      </c>
      <c r="S53" s="25" t="s">
        <v>87</v>
      </c>
      <c r="T53" s="26">
        <v>0</v>
      </c>
      <c r="U53" s="26">
        <v>32.69182891983813</v>
      </c>
      <c r="V53" s="25" t="s">
        <v>87</v>
      </c>
      <c r="W53" s="25" t="s">
        <v>87</v>
      </c>
      <c r="X53" s="25" t="s">
        <v>87</v>
      </c>
      <c r="Y53" s="25" t="s">
        <v>87</v>
      </c>
      <c r="Z53" s="25" t="s">
        <v>215</v>
      </c>
      <c r="AA53" s="26">
        <v>0</v>
      </c>
      <c r="AB53" s="26">
        <v>0</v>
      </c>
      <c r="AC53" s="25" t="s">
        <v>87</v>
      </c>
      <c r="AD53" s="25" t="s">
        <v>87</v>
      </c>
      <c r="AE53" s="25" t="s">
        <v>87</v>
      </c>
      <c r="AF53" s="25" t="s">
        <v>87</v>
      </c>
      <c r="AG53" s="25" t="s">
        <v>87</v>
      </c>
      <c r="AH53" s="25" t="s">
        <v>87</v>
      </c>
      <c r="AI53" s="25" t="s">
        <v>87</v>
      </c>
      <c r="AJ53" s="25" t="s">
        <v>87</v>
      </c>
      <c r="AK53" s="25" t="s">
        <v>87</v>
      </c>
      <c r="AL53" s="25" t="s">
        <v>87</v>
      </c>
      <c r="AM53" s="25" t="s">
        <v>87</v>
      </c>
      <c r="AN53" s="25" t="s">
        <v>87</v>
      </c>
      <c r="AO53" s="25" t="s">
        <v>87</v>
      </c>
      <c r="AP53" s="25" t="s">
        <v>87</v>
      </c>
      <c r="AQ53" s="25" t="s">
        <v>87</v>
      </c>
      <c r="AR53" s="25" t="s">
        <v>87</v>
      </c>
      <c r="AS53" s="25" t="s">
        <v>87</v>
      </c>
      <c r="AT53" s="25" t="s">
        <v>87</v>
      </c>
      <c r="AU53" s="25" t="s">
        <v>87</v>
      </c>
      <c r="AV53" s="25" t="s">
        <v>87</v>
      </c>
      <c r="AW53" s="25" t="s">
        <v>87</v>
      </c>
      <c r="AX53" s="25" t="s">
        <v>87</v>
      </c>
      <c r="AY53" s="25" t="s">
        <v>87</v>
      </c>
      <c r="AZ53" s="25" t="s">
        <v>87</v>
      </c>
      <c r="BA53" s="25" t="s">
        <v>87</v>
      </c>
      <c r="BB53" s="25" t="s">
        <v>87</v>
      </c>
      <c r="BC53" s="25" t="s">
        <v>87</v>
      </c>
      <c r="BD53" s="25" t="s">
        <v>87</v>
      </c>
      <c r="BE53" s="25" t="s">
        <v>87</v>
      </c>
      <c r="BF53" s="25" t="s">
        <v>87</v>
      </c>
      <c r="BG53" s="25" t="s">
        <v>87</v>
      </c>
      <c r="BH53" s="25" t="s">
        <v>87</v>
      </c>
      <c r="BI53" s="25" t="s">
        <v>87</v>
      </c>
      <c r="BJ53" s="25" t="s">
        <v>87</v>
      </c>
      <c r="BK53" s="25" t="s">
        <v>87</v>
      </c>
      <c r="BL53" s="25" t="s">
        <v>87</v>
      </c>
      <c r="BM53" s="25" t="s">
        <v>87</v>
      </c>
      <c r="BN53" s="25" t="s">
        <v>87</v>
      </c>
      <c r="BO53" s="25" t="s">
        <v>87</v>
      </c>
      <c r="BP53" s="25" t="s">
        <v>87</v>
      </c>
      <c r="BQ53" s="25" t="s">
        <v>87</v>
      </c>
      <c r="BR53" s="25" t="s">
        <v>87</v>
      </c>
      <c r="BS53" s="25" t="s">
        <v>87</v>
      </c>
      <c r="BT53" s="25" t="s">
        <v>87</v>
      </c>
      <c r="BU53" s="25" t="s">
        <v>87</v>
      </c>
      <c r="BV53" s="25" t="s">
        <v>87</v>
      </c>
      <c r="BW53" s="25" t="s">
        <v>87</v>
      </c>
      <c r="BX53" s="27" t="s">
        <v>299</v>
      </c>
    </row>
    <row r="54" spans="1:76" ht="47.25" x14ac:dyDescent="0.25">
      <c r="A54" s="31" t="s">
        <v>185</v>
      </c>
      <c r="B54" s="32" t="s">
        <v>189</v>
      </c>
      <c r="C54" s="27" t="s">
        <v>203</v>
      </c>
      <c r="D54" s="39">
        <v>6.7050589580144067</v>
      </c>
      <c r="E54" s="39">
        <v>7.8819476234500003</v>
      </c>
      <c r="F54" s="25">
        <v>0</v>
      </c>
      <c r="G54" s="25">
        <v>0</v>
      </c>
      <c r="H54" s="25" t="s">
        <v>87</v>
      </c>
      <c r="I54" s="25" t="s">
        <v>87</v>
      </c>
      <c r="J54" s="25" t="s">
        <v>87</v>
      </c>
      <c r="K54" s="25" t="s">
        <v>87</v>
      </c>
      <c r="L54" s="25" t="s">
        <v>87</v>
      </c>
      <c r="M54" s="25">
        <v>0</v>
      </c>
      <c r="N54" s="25">
        <v>0</v>
      </c>
      <c r="O54" s="25" t="s">
        <v>87</v>
      </c>
      <c r="P54" s="25" t="s">
        <v>87</v>
      </c>
      <c r="Q54" s="25" t="s">
        <v>87</v>
      </c>
      <c r="R54" s="25" t="s">
        <v>87</v>
      </c>
      <c r="S54" s="25" t="s">
        <v>87</v>
      </c>
      <c r="T54" s="26">
        <v>0</v>
      </c>
      <c r="U54" s="26">
        <v>6.7050589580144067</v>
      </c>
      <c r="V54" s="25" t="s">
        <v>87</v>
      </c>
      <c r="W54" s="25" t="s">
        <v>87</v>
      </c>
      <c r="X54" s="25" t="s">
        <v>87</v>
      </c>
      <c r="Y54" s="25" t="s">
        <v>87</v>
      </c>
      <c r="Z54" s="25" t="s">
        <v>214</v>
      </c>
      <c r="AA54" s="26">
        <v>0</v>
      </c>
      <c r="AB54" s="26">
        <f t="shared" si="7"/>
        <v>7.8819476234500003</v>
      </c>
      <c r="AC54" s="25" t="s">
        <v>87</v>
      </c>
      <c r="AD54" s="25" t="s">
        <v>87</v>
      </c>
      <c r="AE54" s="25" t="s">
        <v>87</v>
      </c>
      <c r="AF54" s="25" t="s">
        <v>87</v>
      </c>
      <c r="AG54" s="25" t="s">
        <v>214</v>
      </c>
      <c r="AH54" s="25" t="s">
        <v>87</v>
      </c>
      <c r="AI54" s="25" t="s">
        <v>87</v>
      </c>
      <c r="AJ54" s="25" t="s">
        <v>87</v>
      </c>
      <c r="AK54" s="25" t="s">
        <v>87</v>
      </c>
      <c r="AL54" s="25" t="s">
        <v>87</v>
      </c>
      <c r="AM54" s="25" t="s">
        <v>87</v>
      </c>
      <c r="AN54" s="25" t="s">
        <v>87</v>
      </c>
      <c r="AO54" s="25" t="s">
        <v>87</v>
      </c>
      <c r="AP54" s="25" t="s">
        <v>87</v>
      </c>
      <c r="AQ54" s="25" t="s">
        <v>87</v>
      </c>
      <c r="AR54" s="25" t="s">
        <v>87</v>
      </c>
      <c r="AS54" s="25" t="s">
        <v>87</v>
      </c>
      <c r="AT54" s="25" t="s">
        <v>87</v>
      </c>
      <c r="AU54" s="25" t="s">
        <v>87</v>
      </c>
      <c r="AV54" s="25" t="s">
        <v>87</v>
      </c>
      <c r="AW54" s="25" t="s">
        <v>87</v>
      </c>
      <c r="AX54" s="25" t="s">
        <v>87</v>
      </c>
      <c r="AY54" s="25" t="s">
        <v>87</v>
      </c>
      <c r="AZ54" s="25" t="s">
        <v>87</v>
      </c>
      <c r="BA54" s="25" t="s">
        <v>87</v>
      </c>
      <c r="BB54" s="25" t="s">
        <v>87</v>
      </c>
      <c r="BC54" s="25" t="s">
        <v>87</v>
      </c>
      <c r="BD54" s="25" t="s">
        <v>87</v>
      </c>
      <c r="BE54" s="25" t="s">
        <v>87</v>
      </c>
      <c r="BF54" s="25" t="s">
        <v>87</v>
      </c>
      <c r="BG54" s="25" t="s">
        <v>87</v>
      </c>
      <c r="BH54" s="25" t="s">
        <v>87</v>
      </c>
      <c r="BI54" s="25" t="s">
        <v>87</v>
      </c>
      <c r="BJ54" s="25" t="s">
        <v>87</v>
      </c>
      <c r="BK54" s="25" t="s">
        <v>87</v>
      </c>
      <c r="BL54" s="25" t="s">
        <v>87</v>
      </c>
      <c r="BM54" s="25" t="s">
        <v>87</v>
      </c>
      <c r="BN54" s="25" t="s">
        <v>87</v>
      </c>
      <c r="BO54" s="25" t="s">
        <v>87</v>
      </c>
      <c r="BP54" s="25" t="s">
        <v>87</v>
      </c>
      <c r="BQ54" s="25" t="s">
        <v>87</v>
      </c>
      <c r="BR54" s="25" t="s">
        <v>87</v>
      </c>
      <c r="BS54" s="25" t="s">
        <v>87</v>
      </c>
      <c r="BT54" s="25" t="s">
        <v>87</v>
      </c>
      <c r="BU54" s="25" t="s">
        <v>87</v>
      </c>
      <c r="BV54" s="25" t="s">
        <v>87</v>
      </c>
      <c r="BW54" s="25" t="s">
        <v>87</v>
      </c>
      <c r="BX54" s="27" t="s">
        <v>300</v>
      </c>
    </row>
    <row r="55" spans="1:76" ht="47.25" x14ac:dyDescent="0.25">
      <c r="A55" s="31" t="s">
        <v>186</v>
      </c>
      <c r="B55" s="32" t="s">
        <v>191</v>
      </c>
      <c r="C55" s="27" t="s">
        <v>204</v>
      </c>
      <c r="D55" s="39">
        <v>11.205483196827966</v>
      </c>
      <c r="E55" s="39">
        <v>0</v>
      </c>
      <c r="F55" s="25">
        <v>0</v>
      </c>
      <c r="G55" s="25">
        <v>0</v>
      </c>
      <c r="H55" s="25" t="s">
        <v>87</v>
      </c>
      <c r="I55" s="25" t="s">
        <v>87</v>
      </c>
      <c r="J55" s="25" t="s">
        <v>87</v>
      </c>
      <c r="K55" s="25" t="s">
        <v>87</v>
      </c>
      <c r="L55" s="25" t="s">
        <v>87</v>
      </c>
      <c r="M55" s="25">
        <v>0</v>
      </c>
      <c r="N55" s="25">
        <v>0</v>
      </c>
      <c r="O55" s="25" t="s">
        <v>87</v>
      </c>
      <c r="P55" s="25" t="s">
        <v>87</v>
      </c>
      <c r="Q55" s="25" t="s">
        <v>87</v>
      </c>
      <c r="R55" s="25" t="s">
        <v>87</v>
      </c>
      <c r="S55" s="25" t="s">
        <v>87</v>
      </c>
      <c r="T55" s="26">
        <v>0</v>
      </c>
      <c r="U55" s="26">
        <v>11.205483196827966</v>
      </c>
      <c r="V55" s="25" t="s">
        <v>87</v>
      </c>
      <c r="W55" s="25" t="s">
        <v>87</v>
      </c>
      <c r="X55" s="25" t="s">
        <v>87</v>
      </c>
      <c r="Y55" s="25" t="s">
        <v>87</v>
      </c>
      <c r="Z55" s="25" t="s">
        <v>213</v>
      </c>
      <c r="AA55" s="26">
        <v>0</v>
      </c>
      <c r="AB55" s="26">
        <v>0</v>
      </c>
      <c r="AC55" s="25" t="s">
        <v>87</v>
      </c>
      <c r="AD55" s="25" t="s">
        <v>87</v>
      </c>
      <c r="AE55" s="25" t="s">
        <v>87</v>
      </c>
      <c r="AF55" s="25" t="s">
        <v>87</v>
      </c>
      <c r="AG55" s="25" t="s">
        <v>87</v>
      </c>
      <c r="AH55" s="25" t="s">
        <v>87</v>
      </c>
      <c r="AI55" s="25" t="s">
        <v>87</v>
      </c>
      <c r="AJ55" s="25" t="s">
        <v>87</v>
      </c>
      <c r="AK55" s="25" t="s">
        <v>87</v>
      </c>
      <c r="AL55" s="25" t="s">
        <v>87</v>
      </c>
      <c r="AM55" s="25" t="s">
        <v>87</v>
      </c>
      <c r="AN55" s="25" t="s">
        <v>87</v>
      </c>
      <c r="AO55" s="25" t="s">
        <v>87</v>
      </c>
      <c r="AP55" s="25" t="s">
        <v>87</v>
      </c>
      <c r="AQ55" s="25" t="s">
        <v>87</v>
      </c>
      <c r="AR55" s="25" t="s">
        <v>87</v>
      </c>
      <c r="AS55" s="25" t="s">
        <v>87</v>
      </c>
      <c r="AT55" s="25" t="s">
        <v>87</v>
      </c>
      <c r="AU55" s="25" t="s">
        <v>87</v>
      </c>
      <c r="AV55" s="25" t="s">
        <v>87</v>
      </c>
      <c r="AW55" s="25" t="s">
        <v>87</v>
      </c>
      <c r="AX55" s="25" t="s">
        <v>87</v>
      </c>
      <c r="AY55" s="25" t="s">
        <v>87</v>
      </c>
      <c r="AZ55" s="25" t="s">
        <v>87</v>
      </c>
      <c r="BA55" s="25" t="s">
        <v>87</v>
      </c>
      <c r="BB55" s="25" t="s">
        <v>87</v>
      </c>
      <c r="BC55" s="25" t="s">
        <v>87</v>
      </c>
      <c r="BD55" s="25" t="s">
        <v>87</v>
      </c>
      <c r="BE55" s="25" t="s">
        <v>87</v>
      </c>
      <c r="BF55" s="25" t="s">
        <v>87</v>
      </c>
      <c r="BG55" s="25" t="s">
        <v>87</v>
      </c>
      <c r="BH55" s="25" t="s">
        <v>87</v>
      </c>
      <c r="BI55" s="25" t="s">
        <v>87</v>
      </c>
      <c r="BJ55" s="25" t="s">
        <v>87</v>
      </c>
      <c r="BK55" s="25" t="s">
        <v>87</v>
      </c>
      <c r="BL55" s="25" t="s">
        <v>87</v>
      </c>
      <c r="BM55" s="25" t="s">
        <v>87</v>
      </c>
      <c r="BN55" s="25" t="s">
        <v>87</v>
      </c>
      <c r="BO55" s="25" t="s">
        <v>87</v>
      </c>
      <c r="BP55" s="25" t="s">
        <v>87</v>
      </c>
      <c r="BQ55" s="25" t="s">
        <v>87</v>
      </c>
      <c r="BR55" s="25" t="s">
        <v>87</v>
      </c>
      <c r="BS55" s="25" t="s">
        <v>87</v>
      </c>
      <c r="BT55" s="25" t="s">
        <v>87</v>
      </c>
      <c r="BU55" s="25" t="s">
        <v>87</v>
      </c>
      <c r="BV55" s="25" t="s">
        <v>87</v>
      </c>
      <c r="BW55" s="25" t="s">
        <v>87</v>
      </c>
      <c r="BX55" s="27" t="s">
        <v>301</v>
      </c>
    </row>
    <row r="56" spans="1:76" ht="31.5" x14ac:dyDescent="0.25">
      <c r="A56" s="31" t="s">
        <v>188</v>
      </c>
      <c r="B56" s="32" t="s">
        <v>205</v>
      </c>
      <c r="C56" s="27" t="s">
        <v>206</v>
      </c>
      <c r="D56" s="39">
        <v>7.3979297555901953</v>
      </c>
      <c r="E56" s="39">
        <v>7.3979297555901953</v>
      </c>
      <c r="F56" s="25">
        <v>0</v>
      </c>
      <c r="G56" s="25">
        <v>0</v>
      </c>
      <c r="H56" s="25" t="s">
        <v>87</v>
      </c>
      <c r="I56" s="25" t="s">
        <v>87</v>
      </c>
      <c r="J56" s="25" t="s">
        <v>87</v>
      </c>
      <c r="K56" s="25" t="s">
        <v>87</v>
      </c>
      <c r="L56" s="25" t="s">
        <v>87</v>
      </c>
      <c r="M56" s="25">
        <v>0</v>
      </c>
      <c r="N56" s="25">
        <v>0</v>
      </c>
      <c r="O56" s="25" t="s">
        <v>87</v>
      </c>
      <c r="P56" s="25" t="s">
        <v>87</v>
      </c>
      <c r="Q56" s="25" t="s">
        <v>87</v>
      </c>
      <c r="R56" s="25" t="s">
        <v>87</v>
      </c>
      <c r="S56" s="25" t="s">
        <v>87</v>
      </c>
      <c r="T56" s="26">
        <v>0</v>
      </c>
      <c r="U56" s="26">
        <v>0</v>
      </c>
      <c r="V56" s="25" t="s">
        <v>87</v>
      </c>
      <c r="W56" s="25" t="s">
        <v>87</v>
      </c>
      <c r="X56" s="25" t="s">
        <v>87</v>
      </c>
      <c r="Y56" s="25" t="s">
        <v>87</v>
      </c>
      <c r="Z56" s="25" t="s">
        <v>87</v>
      </c>
      <c r="AA56" s="26">
        <v>0</v>
      </c>
      <c r="AB56" s="26">
        <v>0</v>
      </c>
      <c r="AC56" s="25" t="s">
        <v>87</v>
      </c>
      <c r="AD56" s="25" t="s">
        <v>87</v>
      </c>
      <c r="AE56" s="25" t="s">
        <v>87</v>
      </c>
      <c r="AF56" s="25" t="s">
        <v>87</v>
      </c>
      <c r="AG56" s="25" t="s">
        <v>87</v>
      </c>
      <c r="AH56" s="25" t="s">
        <v>87</v>
      </c>
      <c r="AI56" s="25" t="s">
        <v>87</v>
      </c>
      <c r="AJ56" s="25" t="s">
        <v>87</v>
      </c>
      <c r="AK56" s="25" t="s">
        <v>87</v>
      </c>
      <c r="AL56" s="25" t="s">
        <v>87</v>
      </c>
      <c r="AM56" s="25" t="s">
        <v>87</v>
      </c>
      <c r="AN56" s="25" t="s">
        <v>87</v>
      </c>
      <c r="AO56" s="25" t="s">
        <v>87</v>
      </c>
      <c r="AP56" s="25" t="s">
        <v>87</v>
      </c>
      <c r="AQ56" s="25" t="s">
        <v>87</v>
      </c>
      <c r="AR56" s="25" t="s">
        <v>87</v>
      </c>
      <c r="AS56" s="25" t="s">
        <v>87</v>
      </c>
      <c r="AT56" s="25" t="s">
        <v>87</v>
      </c>
      <c r="AU56" s="25" t="s">
        <v>87</v>
      </c>
      <c r="AV56" s="25" t="s">
        <v>87</v>
      </c>
      <c r="AW56" s="25" t="s">
        <v>87</v>
      </c>
      <c r="AX56" s="25" t="s">
        <v>87</v>
      </c>
      <c r="AY56" s="25" t="s">
        <v>87</v>
      </c>
      <c r="AZ56" s="25" t="s">
        <v>87</v>
      </c>
      <c r="BA56" s="25" t="s">
        <v>87</v>
      </c>
      <c r="BB56" s="25" t="s">
        <v>87</v>
      </c>
      <c r="BC56" s="25" t="s">
        <v>87</v>
      </c>
      <c r="BD56" s="25" t="s">
        <v>87</v>
      </c>
      <c r="BE56" s="25" t="s">
        <v>87</v>
      </c>
      <c r="BF56" s="25" t="s">
        <v>87</v>
      </c>
      <c r="BG56" s="25" t="s">
        <v>87</v>
      </c>
      <c r="BH56" s="25" t="s">
        <v>87</v>
      </c>
      <c r="BI56" s="25" t="s">
        <v>87</v>
      </c>
      <c r="BJ56" s="25" t="s">
        <v>87</v>
      </c>
      <c r="BK56" s="25" t="s">
        <v>87</v>
      </c>
      <c r="BL56" s="25" t="s">
        <v>87</v>
      </c>
      <c r="BM56" s="25" t="s">
        <v>87</v>
      </c>
      <c r="BN56" s="25" t="s">
        <v>87</v>
      </c>
      <c r="BO56" s="25" t="s">
        <v>87</v>
      </c>
      <c r="BP56" s="25" t="s">
        <v>87</v>
      </c>
      <c r="BQ56" s="25" t="s">
        <v>87</v>
      </c>
      <c r="BR56" s="25" t="s">
        <v>87</v>
      </c>
      <c r="BS56" s="25" t="s">
        <v>87</v>
      </c>
      <c r="BT56" s="25" t="s">
        <v>87</v>
      </c>
      <c r="BU56" s="25" t="s">
        <v>87</v>
      </c>
      <c r="BV56" s="25" t="s">
        <v>87</v>
      </c>
      <c r="BW56" s="25" t="s">
        <v>87</v>
      </c>
      <c r="BX56" s="27" t="s">
        <v>87</v>
      </c>
    </row>
    <row r="57" spans="1:76" ht="78.75" x14ac:dyDescent="0.25">
      <c r="A57" s="31" t="s">
        <v>190</v>
      </c>
      <c r="B57" s="32" t="s">
        <v>267</v>
      </c>
      <c r="C57" s="27" t="s">
        <v>231</v>
      </c>
      <c r="D57" s="39">
        <v>0</v>
      </c>
      <c r="E57" s="39">
        <v>11.8053754924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>
        <v>0</v>
      </c>
      <c r="U57" s="26">
        <v>0</v>
      </c>
      <c r="V57" s="25" t="s">
        <v>87</v>
      </c>
      <c r="W57" s="25" t="s">
        <v>87</v>
      </c>
      <c r="X57" s="25" t="s">
        <v>87</v>
      </c>
      <c r="Y57" s="25" t="s">
        <v>87</v>
      </c>
      <c r="Z57" s="25" t="s">
        <v>87</v>
      </c>
      <c r="AA57" s="26">
        <v>0</v>
      </c>
      <c r="AB57" s="26">
        <f>E57</f>
        <v>11.8053754924</v>
      </c>
      <c r="AC57" s="25" t="s">
        <v>87</v>
      </c>
      <c r="AD57" s="25" t="s">
        <v>87</v>
      </c>
      <c r="AE57" s="25" t="s">
        <v>87</v>
      </c>
      <c r="AF57" s="25" t="s">
        <v>87</v>
      </c>
      <c r="AG57" s="25" t="s">
        <v>213</v>
      </c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7" t="s">
        <v>302</v>
      </c>
    </row>
    <row r="58" spans="1:76" ht="47.25" x14ac:dyDescent="0.25">
      <c r="A58" s="31" t="s">
        <v>192</v>
      </c>
      <c r="B58" s="32" t="s">
        <v>268</v>
      </c>
      <c r="C58" s="27" t="s">
        <v>259</v>
      </c>
      <c r="D58" s="39">
        <v>0</v>
      </c>
      <c r="E58" s="39">
        <v>48.001879410599997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>
        <v>0</v>
      </c>
      <c r="U58" s="26">
        <v>0</v>
      </c>
      <c r="V58" s="25" t="s">
        <v>87</v>
      </c>
      <c r="W58" s="25" t="s">
        <v>87</v>
      </c>
      <c r="X58" s="25" t="s">
        <v>87</v>
      </c>
      <c r="Y58" s="25" t="s">
        <v>87</v>
      </c>
      <c r="Z58" s="25" t="s">
        <v>87</v>
      </c>
      <c r="AA58" s="26">
        <v>0</v>
      </c>
      <c r="AB58" s="26">
        <f>E58</f>
        <v>48.001879410599997</v>
      </c>
      <c r="AC58" s="25" t="s">
        <v>87</v>
      </c>
      <c r="AD58" s="25" t="s">
        <v>87</v>
      </c>
      <c r="AE58" s="25" t="s">
        <v>87</v>
      </c>
      <c r="AF58" s="25" t="s">
        <v>87</v>
      </c>
      <c r="AG58" s="25" t="s">
        <v>269</v>
      </c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7" t="s">
        <v>302</v>
      </c>
    </row>
    <row r="59" spans="1:76" ht="34.5" customHeight="1" x14ac:dyDescent="0.25">
      <c r="A59" s="33" t="s">
        <v>138</v>
      </c>
      <c r="B59" s="34" t="s">
        <v>139</v>
      </c>
      <c r="C59" s="38" t="s">
        <v>201</v>
      </c>
      <c r="D59" s="26">
        <f>SUM(D60:D64)</f>
        <v>57.916993035700003</v>
      </c>
      <c r="E59" s="26">
        <f t="shared" ref="E59:U59" si="22">SUM(E60:E64)</f>
        <v>36.590798539456785</v>
      </c>
      <c r="F59" s="26">
        <f t="shared" si="22"/>
        <v>0</v>
      </c>
      <c r="G59" s="26">
        <f t="shared" si="22"/>
        <v>0</v>
      </c>
      <c r="H59" s="26">
        <f t="shared" si="22"/>
        <v>0</v>
      </c>
      <c r="I59" s="26">
        <f t="shared" si="22"/>
        <v>0</v>
      </c>
      <c r="J59" s="26">
        <f t="shared" si="22"/>
        <v>0</v>
      </c>
      <c r="K59" s="26">
        <f t="shared" si="22"/>
        <v>0</v>
      </c>
      <c r="L59" s="26">
        <f t="shared" si="22"/>
        <v>0</v>
      </c>
      <c r="M59" s="26">
        <f t="shared" si="22"/>
        <v>0</v>
      </c>
      <c r="N59" s="26">
        <f t="shared" si="22"/>
        <v>0</v>
      </c>
      <c r="O59" s="26">
        <f t="shared" si="22"/>
        <v>0</v>
      </c>
      <c r="P59" s="26">
        <f t="shared" si="22"/>
        <v>0</v>
      </c>
      <c r="Q59" s="26">
        <f t="shared" si="22"/>
        <v>0</v>
      </c>
      <c r="R59" s="26">
        <f t="shared" si="22"/>
        <v>0</v>
      </c>
      <c r="S59" s="26">
        <f t="shared" si="22"/>
        <v>0</v>
      </c>
      <c r="T59" s="26">
        <f t="shared" si="22"/>
        <v>0</v>
      </c>
      <c r="U59" s="26">
        <f t="shared" si="22"/>
        <v>20.573024193700004</v>
      </c>
      <c r="V59" s="25" t="s">
        <v>87</v>
      </c>
      <c r="W59" s="25" t="s">
        <v>87</v>
      </c>
      <c r="X59" s="25" t="s">
        <v>87</v>
      </c>
      <c r="Y59" s="25" t="s">
        <v>87</v>
      </c>
      <c r="Z59" s="25" t="s">
        <v>87</v>
      </c>
      <c r="AA59" s="26">
        <f t="shared" ref="AA59:AB59" si="23">SUM(AA60:AA64)</f>
        <v>0</v>
      </c>
      <c r="AB59" s="26">
        <f t="shared" si="23"/>
        <v>19.354715694549999</v>
      </c>
      <c r="AC59" s="25" t="s">
        <v>87</v>
      </c>
      <c r="AD59" s="25" t="s">
        <v>87</v>
      </c>
      <c r="AE59" s="25" t="s">
        <v>87</v>
      </c>
      <c r="AF59" s="25" t="s">
        <v>87</v>
      </c>
      <c r="AG59" s="25" t="s">
        <v>87</v>
      </c>
      <c r="AH59" s="25" t="s">
        <v>87</v>
      </c>
      <c r="AI59" s="25" t="s">
        <v>87</v>
      </c>
      <c r="AJ59" s="25" t="s">
        <v>87</v>
      </c>
      <c r="AK59" s="25" t="s">
        <v>87</v>
      </c>
      <c r="AL59" s="25" t="s">
        <v>87</v>
      </c>
      <c r="AM59" s="25" t="s">
        <v>87</v>
      </c>
      <c r="AN59" s="25" t="s">
        <v>87</v>
      </c>
      <c r="AO59" s="25" t="s">
        <v>87</v>
      </c>
      <c r="AP59" s="25" t="s">
        <v>87</v>
      </c>
      <c r="AQ59" s="25" t="s">
        <v>87</v>
      </c>
      <c r="AR59" s="25" t="s">
        <v>87</v>
      </c>
      <c r="AS59" s="25" t="s">
        <v>87</v>
      </c>
      <c r="AT59" s="25" t="s">
        <v>87</v>
      </c>
      <c r="AU59" s="25" t="s">
        <v>87</v>
      </c>
      <c r="AV59" s="25" t="s">
        <v>87</v>
      </c>
      <c r="AW59" s="25" t="s">
        <v>87</v>
      </c>
      <c r="AX59" s="25" t="s">
        <v>87</v>
      </c>
      <c r="AY59" s="25" t="s">
        <v>87</v>
      </c>
      <c r="AZ59" s="25" t="s">
        <v>87</v>
      </c>
      <c r="BA59" s="25" t="s">
        <v>87</v>
      </c>
      <c r="BB59" s="25" t="s">
        <v>87</v>
      </c>
      <c r="BC59" s="25" t="s">
        <v>87</v>
      </c>
      <c r="BD59" s="25" t="s">
        <v>87</v>
      </c>
      <c r="BE59" s="25" t="s">
        <v>87</v>
      </c>
      <c r="BF59" s="25" t="s">
        <v>87</v>
      </c>
      <c r="BG59" s="25" t="s">
        <v>87</v>
      </c>
      <c r="BH59" s="25" t="s">
        <v>87</v>
      </c>
      <c r="BI59" s="25" t="s">
        <v>87</v>
      </c>
      <c r="BJ59" s="25" t="s">
        <v>87</v>
      </c>
      <c r="BK59" s="25" t="s">
        <v>87</v>
      </c>
      <c r="BL59" s="25" t="s">
        <v>87</v>
      </c>
      <c r="BM59" s="25" t="s">
        <v>87</v>
      </c>
      <c r="BN59" s="25" t="s">
        <v>87</v>
      </c>
      <c r="BO59" s="25" t="s">
        <v>87</v>
      </c>
      <c r="BP59" s="25" t="s">
        <v>87</v>
      </c>
      <c r="BQ59" s="25" t="s">
        <v>87</v>
      </c>
      <c r="BR59" s="25" t="s">
        <v>87</v>
      </c>
      <c r="BS59" s="25" t="s">
        <v>87</v>
      </c>
      <c r="BT59" s="25" t="s">
        <v>87</v>
      </c>
      <c r="BU59" s="25" t="s">
        <v>87</v>
      </c>
      <c r="BV59" s="25" t="s">
        <v>87</v>
      </c>
      <c r="BW59" s="25" t="s">
        <v>87</v>
      </c>
      <c r="BX59" s="27" t="s">
        <v>87</v>
      </c>
    </row>
    <row r="60" spans="1:76" ht="47.25" x14ac:dyDescent="0.25">
      <c r="A60" s="31" t="s">
        <v>193</v>
      </c>
      <c r="B60" s="32" t="s">
        <v>207</v>
      </c>
      <c r="C60" s="27" t="s">
        <v>208</v>
      </c>
      <c r="D60" s="26">
        <v>20.573024193700004</v>
      </c>
      <c r="E60" s="26">
        <v>0</v>
      </c>
      <c r="F60" s="25">
        <v>0</v>
      </c>
      <c r="G60" s="25">
        <v>0</v>
      </c>
      <c r="H60" s="25" t="s">
        <v>87</v>
      </c>
      <c r="I60" s="25" t="s">
        <v>87</v>
      </c>
      <c r="J60" s="25" t="s">
        <v>87</v>
      </c>
      <c r="K60" s="25" t="s">
        <v>87</v>
      </c>
      <c r="L60" s="25" t="s">
        <v>87</v>
      </c>
      <c r="M60" s="25">
        <v>0</v>
      </c>
      <c r="N60" s="25">
        <v>0</v>
      </c>
      <c r="O60" s="25" t="s">
        <v>87</v>
      </c>
      <c r="P60" s="25" t="s">
        <v>87</v>
      </c>
      <c r="Q60" s="25" t="s">
        <v>87</v>
      </c>
      <c r="R60" s="25" t="s">
        <v>87</v>
      </c>
      <c r="S60" s="25" t="s">
        <v>87</v>
      </c>
      <c r="T60" s="26">
        <v>0</v>
      </c>
      <c r="U60" s="26">
        <v>20.573024193700004</v>
      </c>
      <c r="V60" s="25" t="s">
        <v>87</v>
      </c>
      <c r="W60" s="25" t="s">
        <v>87</v>
      </c>
      <c r="X60" s="25" t="s">
        <v>87</v>
      </c>
      <c r="Y60" s="25" t="s">
        <v>87</v>
      </c>
      <c r="Z60" s="25" t="s">
        <v>216</v>
      </c>
      <c r="AA60" s="26">
        <v>0</v>
      </c>
      <c r="AB60" s="26">
        <v>0</v>
      </c>
      <c r="AC60" s="25" t="s">
        <v>87</v>
      </c>
      <c r="AD60" s="25" t="s">
        <v>87</v>
      </c>
      <c r="AE60" s="25" t="s">
        <v>87</v>
      </c>
      <c r="AF60" s="25" t="s">
        <v>87</v>
      </c>
      <c r="AG60" s="25" t="s">
        <v>87</v>
      </c>
      <c r="AH60" s="25" t="s">
        <v>87</v>
      </c>
      <c r="AI60" s="25" t="s">
        <v>87</v>
      </c>
      <c r="AJ60" s="25" t="s">
        <v>87</v>
      </c>
      <c r="AK60" s="25" t="s">
        <v>87</v>
      </c>
      <c r="AL60" s="25" t="s">
        <v>87</v>
      </c>
      <c r="AM60" s="25" t="s">
        <v>87</v>
      </c>
      <c r="AN60" s="25" t="s">
        <v>87</v>
      </c>
      <c r="AO60" s="25" t="s">
        <v>87</v>
      </c>
      <c r="AP60" s="25" t="s">
        <v>87</v>
      </c>
      <c r="AQ60" s="25" t="s">
        <v>87</v>
      </c>
      <c r="AR60" s="25" t="s">
        <v>87</v>
      </c>
      <c r="AS60" s="25" t="s">
        <v>87</v>
      </c>
      <c r="AT60" s="25" t="s">
        <v>87</v>
      </c>
      <c r="AU60" s="25" t="s">
        <v>87</v>
      </c>
      <c r="AV60" s="25" t="s">
        <v>87</v>
      </c>
      <c r="AW60" s="25" t="s">
        <v>87</v>
      </c>
      <c r="AX60" s="25" t="s">
        <v>87</v>
      </c>
      <c r="AY60" s="25" t="s">
        <v>87</v>
      </c>
      <c r="AZ60" s="25" t="s">
        <v>87</v>
      </c>
      <c r="BA60" s="25" t="s">
        <v>87</v>
      </c>
      <c r="BB60" s="25" t="s">
        <v>87</v>
      </c>
      <c r="BC60" s="25" t="s">
        <v>87</v>
      </c>
      <c r="BD60" s="25" t="s">
        <v>87</v>
      </c>
      <c r="BE60" s="25" t="s">
        <v>87</v>
      </c>
      <c r="BF60" s="25" t="s">
        <v>87</v>
      </c>
      <c r="BG60" s="25" t="s">
        <v>87</v>
      </c>
      <c r="BH60" s="25" t="s">
        <v>87</v>
      </c>
      <c r="BI60" s="25" t="s">
        <v>87</v>
      </c>
      <c r="BJ60" s="25" t="s">
        <v>87</v>
      </c>
      <c r="BK60" s="25" t="s">
        <v>87</v>
      </c>
      <c r="BL60" s="25" t="s">
        <v>87</v>
      </c>
      <c r="BM60" s="25" t="s">
        <v>87</v>
      </c>
      <c r="BN60" s="25" t="s">
        <v>87</v>
      </c>
      <c r="BO60" s="25" t="s">
        <v>87</v>
      </c>
      <c r="BP60" s="25" t="s">
        <v>87</v>
      </c>
      <c r="BQ60" s="25" t="s">
        <v>87</v>
      </c>
      <c r="BR60" s="25" t="s">
        <v>87</v>
      </c>
      <c r="BS60" s="25" t="s">
        <v>87</v>
      </c>
      <c r="BT60" s="25" t="s">
        <v>87</v>
      </c>
      <c r="BU60" s="25" t="s">
        <v>87</v>
      </c>
      <c r="BV60" s="25" t="s">
        <v>87</v>
      </c>
      <c r="BW60" s="25" t="s">
        <v>87</v>
      </c>
      <c r="BX60" s="27" t="s">
        <v>303</v>
      </c>
    </row>
    <row r="61" spans="1:76" ht="36.75" customHeight="1" x14ac:dyDescent="0.25">
      <c r="A61" s="31" t="s">
        <v>194</v>
      </c>
      <c r="B61" s="32" t="s">
        <v>209</v>
      </c>
      <c r="C61" s="27" t="s">
        <v>210</v>
      </c>
      <c r="D61" s="26">
        <v>37.343968842000002</v>
      </c>
      <c r="E61" s="26">
        <v>0</v>
      </c>
      <c r="F61" s="25">
        <v>0</v>
      </c>
      <c r="G61" s="25">
        <v>0</v>
      </c>
      <c r="H61" s="25" t="s">
        <v>87</v>
      </c>
      <c r="I61" s="25" t="s">
        <v>87</v>
      </c>
      <c r="J61" s="25" t="s">
        <v>87</v>
      </c>
      <c r="K61" s="25" t="s">
        <v>87</v>
      </c>
      <c r="L61" s="25" t="s">
        <v>87</v>
      </c>
      <c r="M61" s="25">
        <v>0</v>
      </c>
      <c r="N61" s="25">
        <v>0</v>
      </c>
      <c r="O61" s="25" t="s">
        <v>87</v>
      </c>
      <c r="P61" s="25" t="s">
        <v>87</v>
      </c>
      <c r="Q61" s="25" t="s">
        <v>87</v>
      </c>
      <c r="R61" s="25" t="s">
        <v>87</v>
      </c>
      <c r="S61" s="25" t="s">
        <v>87</v>
      </c>
      <c r="T61" s="26">
        <v>0</v>
      </c>
      <c r="U61" s="26">
        <v>0</v>
      </c>
      <c r="V61" s="25" t="s">
        <v>87</v>
      </c>
      <c r="W61" s="25" t="s">
        <v>87</v>
      </c>
      <c r="X61" s="25" t="s">
        <v>87</v>
      </c>
      <c r="Y61" s="25" t="s">
        <v>87</v>
      </c>
      <c r="Z61" s="25" t="s">
        <v>87</v>
      </c>
      <c r="AA61" s="26">
        <v>0</v>
      </c>
      <c r="AB61" s="26">
        <v>0</v>
      </c>
      <c r="AC61" s="25" t="s">
        <v>87</v>
      </c>
      <c r="AD61" s="25" t="s">
        <v>87</v>
      </c>
      <c r="AE61" s="25" t="s">
        <v>87</v>
      </c>
      <c r="AF61" s="25" t="s">
        <v>87</v>
      </c>
      <c r="AG61" s="25" t="s">
        <v>87</v>
      </c>
      <c r="AH61" s="25" t="s">
        <v>87</v>
      </c>
      <c r="AI61" s="25" t="s">
        <v>87</v>
      </c>
      <c r="AJ61" s="25" t="s">
        <v>87</v>
      </c>
      <c r="AK61" s="25" t="s">
        <v>87</v>
      </c>
      <c r="AL61" s="25" t="s">
        <v>87</v>
      </c>
      <c r="AM61" s="25" t="s">
        <v>87</v>
      </c>
      <c r="AN61" s="25" t="s">
        <v>87</v>
      </c>
      <c r="AO61" s="25" t="s">
        <v>87</v>
      </c>
      <c r="AP61" s="25" t="s">
        <v>87</v>
      </c>
      <c r="AQ61" s="25" t="s">
        <v>87</v>
      </c>
      <c r="AR61" s="25" t="s">
        <v>87</v>
      </c>
      <c r="AS61" s="25" t="s">
        <v>87</v>
      </c>
      <c r="AT61" s="25" t="s">
        <v>87</v>
      </c>
      <c r="AU61" s="25" t="s">
        <v>87</v>
      </c>
      <c r="AV61" s="25" t="s">
        <v>87</v>
      </c>
      <c r="AW61" s="25" t="s">
        <v>87</v>
      </c>
      <c r="AX61" s="25" t="s">
        <v>87</v>
      </c>
      <c r="AY61" s="25" t="s">
        <v>87</v>
      </c>
      <c r="AZ61" s="25" t="s">
        <v>87</v>
      </c>
      <c r="BA61" s="25" t="s">
        <v>87</v>
      </c>
      <c r="BB61" s="25" t="s">
        <v>87</v>
      </c>
      <c r="BC61" s="25" t="s">
        <v>87</v>
      </c>
      <c r="BD61" s="25" t="s">
        <v>87</v>
      </c>
      <c r="BE61" s="25" t="s">
        <v>87</v>
      </c>
      <c r="BF61" s="25" t="s">
        <v>87</v>
      </c>
      <c r="BG61" s="25" t="s">
        <v>87</v>
      </c>
      <c r="BH61" s="25" t="s">
        <v>87</v>
      </c>
      <c r="BI61" s="25" t="s">
        <v>87</v>
      </c>
      <c r="BJ61" s="25" t="s">
        <v>87</v>
      </c>
      <c r="BK61" s="25" t="s">
        <v>87</v>
      </c>
      <c r="BL61" s="25" t="s">
        <v>87</v>
      </c>
      <c r="BM61" s="25" t="s">
        <v>87</v>
      </c>
      <c r="BN61" s="25" t="s">
        <v>87</v>
      </c>
      <c r="BO61" s="25" t="s">
        <v>87</v>
      </c>
      <c r="BP61" s="25" t="s">
        <v>87</v>
      </c>
      <c r="BQ61" s="25" t="s">
        <v>87</v>
      </c>
      <c r="BR61" s="25" t="s">
        <v>87</v>
      </c>
      <c r="BS61" s="25" t="s">
        <v>87</v>
      </c>
      <c r="BT61" s="25" t="s">
        <v>87</v>
      </c>
      <c r="BU61" s="25" t="s">
        <v>87</v>
      </c>
      <c r="BV61" s="25" t="s">
        <v>87</v>
      </c>
      <c r="BW61" s="25" t="s">
        <v>87</v>
      </c>
      <c r="BX61" s="27" t="s">
        <v>303</v>
      </c>
    </row>
    <row r="62" spans="1:76" ht="157.5" x14ac:dyDescent="0.25">
      <c r="A62" s="31" t="s">
        <v>195</v>
      </c>
      <c r="B62" s="32" t="s">
        <v>270</v>
      </c>
      <c r="C62" s="27" t="s">
        <v>232</v>
      </c>
      <c r="D62" s="39">
        <v>0</v>
      </c>
      <c r="E62" s="39">
        <v>17.236082844906782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6">
        <v>0</v>
      </c>
      <c r="U62" s="26">
        <v>0</v>
      </c>
      <c r="V62" s="25" t="s">
        <v>87</v>
      </c>
      <c r="W62" s="25" t="s">
        <v>87</v>
      </c>
      <c r="X62" s="25" t="s">
        <v>87</v>
      </c>
      <c r="Y62" s="25" t="s">
        <v>87</v>
      </c>
      <c r="Z62" s="25" t="s">
        <v>87</v>
      </c>
      <c r="AA62" s="26">
        <v>0</v>
      </c>
      <c r="AB62" s="26">
        <v>0</v>
      </c>
      <c r="AC62" s="25" t="s">
        <v>87</v>
      </c>
      <c r="AD62" s="25" t="s">
        <v>87</v>
      </c>
      <c r="AE62" s="25" t="s">
        <v>87</v>
      </c>
      <c r="AF62" s="25" t="s">
        <v>87</v>
      </c>
      <c r="AG62" s="25" t="s">
        <v>87</v>
      </c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7" t="s">
        <v>304</v>
      </c>
    </row>
    <row r="63" spans="1:76" ht="157.5" x14ac:dyDescent="0.25">
      <c r="A63" s="31" t="s">
        <v>233</v>
      </c>
      <c r="B63" s="32" t="s">
        <v>271</v>
      </c>
      <c r="C63" s="27" t="s">
        <v>234</v>
      </c>
      <c r="D63" s="39">
        <v>0</v>
      </c>
      <c r="E63" s="39">
        <v>17.993974794549999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6">
        <v>0</v>
      </c>
      <c r="U63" s="26">
        <v>0</v>
      </c>
      <c r="V63" s="25" t="s">
        <v>87</v>
      </c>
      <c r="W63" s="25" t="s">
        <v>87</v>
      </c>
      <c r="X63" s="25" t="s">
        <v>87</v>
      </c>
      <c r="Y63" s="25" t="s">
        <v>87</v>
      </c>
      <c r="Z63" s="25" t="s">
        <v>87</v>
      </c>
      <c r="AA63" s="26">
        <v>0</v>
      </c>
      <c r="AB63" s="26">
        <f>E63</f>
        <v>17.993974794549999</v>
      </c>
      <c r="AC63" s="25" t="s">
        <v>87</v>
      </c>
      <c r="AD63" s="25" t="s">
        <v>87</v>
      </c>
      <c r="AE63" s="25" t="s">
        <v>87</v>
      </c>
      <c r="AF63" s="25" t="s">
        <v>87</v>
      </c>
      <c r="AG63" s="27" t="s">
        <v>298</v>
      </c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7" t="s">
        <v>304</v>
      </c>
    </row>
    <row r="64" spans="1:76" ht="78.75" x14ac:dyDescent="0.25">
      <c r="A64" s="31" t="s">
        <v>272</v>
      </c>
      <c r="B64" s="32" t="s">
        <v>273</v>
      </c>
      <c r="C64" s="27" t="s">
        <v>274</v>
      </c>
      <c r="D64" s="39">
        <v>0</v>
      </c>
      <c r="E64" s="39">
        <v>1.3607408999999999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6">
        <v>0</v>
      </c>
      <c r="U64" s="26">
        <v>0</v>
      </c>
      <c r="V64" s="25" t="s">
        <v>87</v>
      </c>
      <c r="W64" s="25" t="s">
        <v>87</v>
      </c>
      <c r="X64" s="25" t="s">
        <v>87</v>
      </c>
      <c r="Y64" s="25" t="s">
        <v>87</v>
      </c>
      <c r="Z64" s="25" t="s">
        <v>87</v>
      </c>
      <c r="AA64" s="26">
        <v>0</v>
      </c>
      <c r="AB64" s="26">
        <v>1.3607408999999999</v>
      </c>
      <c r="AC64" s="25" t="s">
        <v>87</v>
      </c>
      <c r="AD64" s="25" t="s">
        <v>87</v>
      </c>
      <c r="AE64" s="25" t="s">
        <v>87</v>
      </c>
      <c r="AF64" s="25" t="s">
        <v>87</v>
      </c>
      <c r="AG64" s="25" t="s">
        <v>275</v>
      </c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7" t="s">
        <v>305</v>
      </c>
    </row>
    <row r="65" spans="1:76" ht="31.5" x14ac:dyDescent="0.25">
      <c r="A65" s="33" t="s">
        <v>140</v>
      </c>
      <c r="B65" s="34" t="s">
        <v>141</v>
      </c>
      <c r="C65" s="38" t="s">
        <v>87</v>
      </c>
      <c r="D65" s="26">
        <f>D66+D71</f>
        <v>0</v>
      </c>
      <c r="E65" s="26">
        <f>E66+E71</f>
        <v>25.823193363381492</v>
      </c>
      <c r="F65" s="26">
        <f t="shared" ref="F65:U65" si="24">F66+F71</f>
        <v>0</v>
      </c>
      <c r="G65" s="26">
        <f t="shared" si="24"/>
        <v>0</v>
      </c>
      <c r="H65" s="26" t="e">
        <f t="shared" si="24"/>
        <v>#VALUE!</v>
      </c>
      <c r="I65" s="26" t="e">
        <f t="shared" si="24"/>
        <v>#VALUE!</v>
      </c>
      <c r="J65" s="26" t="e">
        <f t="shared" si="24"/>
        <v>#VALUE!</v>
      </c>
      <c r="K65" s="26" t="e">
        <f t="shared" si="24"/>
        <v>#VALUE!</v>
      </c>
      <c r="L65" s="26" t="e">
        <f t="shared" si="24"/>
        <v>#VALUE!</v>
      </c>
      <c r="M65" s="26">
        <f t="shared" si="24"/>
        <v>0</v>
      </c>
      <c r="N65" s="26">
        <f t="shared" si="24"/>
        <v>0</v>
      </c>
      <c r="O65" s="26" t="e">
        <f t="shared" si="24"/>
        <v>#VALUE!</v>
      </c>
      <c r="P65" s="26" t="e">
        <f t="shared" si="24"/>
        <v>#VALUE!</v>
      </c>
      <c r="Q65" s="26" t="e">
        <f t="shared" si="24"/>
        <v>#VALUE!</v>
      </c>
      <c r="R65" s="26" t="e">
        <f t="shared" si="24"/>
        <v>#VALUE!</v>
      </c>
      <c r="S65" s="26" t="e">
        <f t="shared" si="24"/>
        <v>#VALUE!</v>
      </c>
      <c r="T65" s="26">
        <f t="shared" si="24"/>
        <v>0</v>
      </c>
      <c r="U65" s="26">
        <f t="shared" si="24"/>
        <v>0</v>
      </c>
      <c r="V65" s="25" t="s">
        <v>87</v>
      </c>
      <c r="W65" s="25" t="s">
        <v>87</v>
      </c>
      <c r="X65" s="25" t="s">
        <v>87</v>
      </c>
      <c r="Y65" s="25" t="s">
        <v>87</v>
      </c>
      <c r="Z65" s="25" t="s">
        <v>87</v>
      </c>
      <c r="AA65" s="26">
        <f t="shared" ref="AA65" si="25">AA66+AA71</f>
        <v>0</v>
      </c>
      <c r="AB65" s="26">
        <f>AB66+AB71</f>
        <v>25.823193363381492</v>
      </c>
      <c r="AC65" s="25" t="s">
        <v>87</v>
      </c>
      <c r="AD65" s="25" t="s">
        <v>87</v>
      </c>
      <c r="AE65" s="26">
        <f>AE66</f>
        <v>4.3639999999999999</v>
      </c>
      <c r="AF65" s="25" t="s">
        <v>87</v>
      </c>
      <c r="AG65" s="25" t="s">
        <v>87</v>
      </c>
      <c r="AH65" s="25" t="s">
        <v>87</v>
      </c>
      <c r="AI65" s="25" t="s">
        <v>87</v>
      </c>
      <c r="AJ65" s="25" t="s">
        <v>87</v>
      </c>
      <c r="AK65" s="25" t="s">
        <v>87</v>
      </c>
      <c r="AL65" s="25" t="s">
        <v>87</v>
      </c>
      <c r="AM65" s="25" t="s">
        <v>87</v>
      </c>
      <c r="AN65" s="25" t="s">
        <v>87</v>
      </c>
      <c r="AO65" s="25" t="s">
        <v>87</v>
      </c>
      <c r="AP65" s="25" t="s">
        <v>87</v>
      </c>
      <c r="AQ65" s="25" t="s">
        <v>87</v>
      </c>
      <c r="AR65" s="25" t="s">
        <v>87</v>
      </c>
      <c r="AS65" s="25" t="s">
        <v>87</v>
      </c>
      <c r="AT65" s="25" t="s">
        <v>87</v>
      </c>
      <c r="AU65" s="25" t="s">
        <v>87</v>
      </c>
      <c r="AV65" s="25" t="s">
        <v>87</v>
      </c>
      <c r="AW65" s="25" t="s">
        <v>87</v>
      </c>
      <c r="AX65" s="25" t="s">
        <v>87</v>
      </c>
      <c r="AY65" s="25" t="s">
        <v>87</v>
      </c>
      <c r="AZ65" s="25" t="s">
        <v>87</v>
      </c>
      <c r="BA65" s="25" t="s">
        <v>87</v>
      </c>
      <c r="BB65" s="25" t="s">
        <v>87</v>
      </c>
      <c r="BC65" s="25" t="s">
        <v>87</v>
      </c>
      <c r="BD65" s="25" t="s">
        <v>87</v>
      </c>
      <c r="BE65" s="25" t="s">
        <v>87</v>
      </c>
      <c r="BF65" s="25" t="s">
        <v>87</v>
      </c>
      <c r="BG65" s="25" t="s">
        <v>87</v>
      </c>
      <c r="BH65" s="25" t="s">
        <v>87</v>
      </c>
      <c r="BI65" s="25" t="s">
        <v>87</v>
      </c>
      <c r="BJ65" s="25" t="s">
        <v>87</v>
      </c>
      <c r="BK65" s="25" t="s">
        <v>87</v>
      </c>
      <c r="BL65" s="25" t="s">
        <v>87</v>
      </c>
      <c r="BM65" s="25" t="s">
        <v>87</v>
      </c>
      <c r="BN65" s="25" t="s">
        <v>87</v>
      </c>
      <c r="BO65" s="25" t="s">
        <v>87</v>
      </c>
      <c r="BP65" s="25" t="s">
        <v>87</v>
      </c>
      <c r="BQ65" s="25" t="s">
        <v>87</v>
      </c>
      <c r="BR65" s="25" t="s">
        <v>87</v>
      </c>
      <c r="BS65" s="25" t="s">
        <v>87</v>
      </c>
      <c r="BT65" s="25" t="s">
        <v>87</v>
      </c>
      <c r="BU65" s="25" t="s">
        <v>87</v>
      </c>
      <c r="BV65" s="25" t="s">
        <v>87</v>
      </c>
      <c r="BW65" s="25" t="s">
        <v>87</v>
      </c>
      <c r="BX65" s="27" t="s">
        <v>87</v>
      </c>
    </row>
    <row r="66" spans="1:76" x14ac:dyDescent="0.25">
      <c r="A66" s="33" t="s">
        <v>142</v>
      </c>
      <c r="B66" s="34" t="s">
        <v>143</v>
      </c>
      <c r="C66" s="38" t="s">
        <v>201</v>
      </c>
      <c r="D66" s="26">
        <f>SUM(D67:D70)</f>
        <v>0</v>
      </c>
      <c r="E66" s="26">
        <f>SUM(E67:E70)</f>
        <v>25.823193363381492</v>
      </c>
      <c r="F66" s="25">
        <v>0</v>
      </c>
      <c r="G66" s="25">
        <v>0</v>
      </c>
      <c r="H66" s="25" t="s">
        <v>87</v>
      </c>
      <c r="I66" s="25" t="s">
        <v>87</v>
      </c>
      <c r="J66" s="25" t="s">
        <v>87</v>
      </c>
      <c r="K66" s="25" t="s">
        <v>87</v>
      </c>
      <c r="L66" s="25" t="s">
        <v>87</v>
      </c>
      <c r="M66" s="25">
        <v>0</v>
      </c>
      <c r="N66" s="25">
        <v>0</v>
      </c>
      <c r="O66" s="25" t="s">
        <v>87</v>
      </c>
      <c r="P66" s="25" t="s">
        <v>87</v>
      </c>
      <c r="Q66" s="25" t="s">
        <v>87</v>
      </c>
      <c r="R66" s="25" t="s">
        <v>87</v>
      </c>
      <c r="S66" s="25" t="s">
        <v>87</v>
      </c>
      <c r="T66" s="26">
        <v>0</v>
      </c>
      <c r="U66" s="26">
        <f t="shared" ref="U66:U97" si="26">D66</f>
        <v>0</v>
      </c>
      <c r="V66" s="25" t="s">
        <v>87</v>
      </c>
      <c r="W66" s="25" t="s">
        <v>87</v>
      </c>
      <c r="X66" s="25" t="s">
        <v>87</v>
      </c>
      <c r="Y66" s="25" t="s">
        <v>87</v>
      </c>
      <c r="Z66" s="25" t="s">
        <v>87</v>
      </c>
      <c r="AA66" s="26">
        <v>0</v>
      </c>
      <c r="AB66" s="26">
        <f>SUM(AB67:AB70)</f>
        <v>25.823193363381492</v>
      </c>
      <c r="AC66" s="25" t="s">
        <v>87</v>
      </c>
      <c r="AD66" s="25" t="s">
        <v>87</v>
      </c>
      <c r="AE66" s="26">
        <f>SUM(AE67:AE70)</f>
        <v>4.3639999999999999</v>
      </c>
      <c r="AF66" s="25" t="s">
        <v>87</v>
      </c>
      <c r="AG66" s="25" t="s">
        <v>87</v>
      </c>
      <c r="AH66" s="25" t="s">
        <v>87</v>
      </c>
      <c r="AI66" s="25" t="s">
        <v>87</v>
      </c>
      <c r="AJ66" s="25" t="s">
        <v>87</v>
      </c>
      <c r="AK66" s="25" t="s">
        <v>87</v>
      </c>
      <c r="AL66" s="25" t="s">
        <v>87</v>
      </c>
      <c r="AM66" s="25" t="s">
        <v>87</v>
      </c>
      <c r="AN66" s="25" t="s">
        <v>87</v>
      </c>
      <c r="AO66" s="25" t="s">
        <v>87</v>
      </c>
      <c r="AP66" s="25" t="s">
        <v>87</v>
      </c>
      <c r="AQ66" s="25" t="s">
        <v>87</v>
      </c>
      <c r="AR66" s="25" t="s">
        <v>87</v>
      </c>
      <c r="AS66" s="25" t="s">
        <v>87</v>
      </c>
      <c r="AT66" s="25" t="s">
        <v>87</v>
      </c>
      <c r="AU66" s="25" t="s">
        <v>87</v>
      </c>
      <c r="AV66" s="25" t="s">
        <v>87</v>
      </c>
      <c r="AW66" s="25" t="s">
        <v>87</v>
      </c>
      <c r="AX66" s="25" t="s">
        <v>87</v>
      </c>
      <c r="AY66" s="25" t="s">
        <v>87</v>
      </c>
      <c r="AZ66" s="25" t="s">
        <v>87</v>
      </c>
      <c r="BA66" s="25" t="s">
        <v>87</v>
      </c>
      <c r="BB66" s="25" t="s">
        <v>87</v>
      </c>
      <c r="BC66" s="25" t="s">
        <v>87</v>
      </c>
      <c r="BD66" s="25" t="s">
        <v>87</v>
      </c>
      <c r="BE66" s="25" t="s">
        <v>87</v>
      </c>
      <c r="BF66" s="25" t="s">
        <v>87</v>
      </c>
      <c r="BG66" s="25" t="s">
        <v>87</v>
      </c>
      <c r="BH66" s="25" t="s">
        <v>87</v>
      </c>
      <c r="BI66" s="25" t="s">
        <v>87</v>
      </c>
      <c r="BJ66" s="25" t="s">
        <v>87</v>
      </c>
      <c r="BK66" s="25" t="s">
        <v>87</v>
      </c>
      <c r="BL66" s="25" t="s">
        <v>87</v>
      </c>
      <c r="BM66" s="25" t="s">
        <v>87</v>
      </c>
      <c r="BN66" s="25" t="s">
        <v>87</v>
      </c>
      <c r="BO66" s="25" t="s">
        <v>87</v>
      </c>
      <c r="BP66" s="25" t="s">
        <v>87</v>
      </c>
      <c r="BQ66" s="25" t="s">
        <v>87</v>
      </c>
      <c r="BR66" s="25" t="s">
        <v>87</v>
      </c>
      <c r="BS66" s="25" t="s">
        <v>87</v>
      </c>
      <c r="BT66" s="25" t="s">
        <v>87</v>
      </c>
      <c r="BU66" s="25" t="s">
        <v>87</v>
      </c>
      <c r="BV66" s="25" t="s">
        <v>87</v>
      </c>
      <c r="BW66" s="25" t="s">
        <v>87</v>
      </c>
      <c r="BX66" s="27" t="s">
        <v>87</v>
      </c>
    </row>
    <row r="67" spans="1:76" ht="45.75" customHeight="1" x14ac:dyDescent="0.25">
      <c r="A67" s="31" t="s">
        <v>235</v>
      </c>
      <c r="B67" s="44" t="s">
        <v>260</v>
      </c>
      <c r="C67" s="27" t="s">
        <v>236</v>
      </c>
      <c r="D67" s="26">
        <v>0</v>
      </c>
      <c r="E67" s="26">
        <v>7.2782298294999999</v>
      </c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6">
        <v>0</v>
      </c>
      <c r="U67" s="26">
        <v>0</v>
      </c>
      <c r="V67" s="25" t="s">
        <v>87</v>
      </c>
      <c r="W67" s="25" t="s">
        <v>87</v>
      </c>
      <c r="X67" s="25" t="s">
        <v>87</v>
      </c>
      <c r="Y67" s="25" t="s">
        <v>87</v>
      </c>
      <c r="Z67" s="25" t="s">
        <v>87</v>
      </c>
      <c r="AA67" s="26">
        <v>0</v>
      </c>
      <c r="AB67" s="26">
        <f>E67</f>
        <v>7.2782298294999999</v>
      </c>
      <c r="AC67" s="25" t="s">
        <v>87</v>
      </c>
      <c r="AD67" s="25" t="s">
        <v>87</v>
      </c>
      <c r="AE67" s="26">
        <v>1.2430000000000001</v>
      </c>
      <c r="AF67" s="25" t="s">
        <v>87</v>
      </c>
      <c r="AG67" s="25" t="s">
        <v>87</v>
      </c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7" t="s">
        <v>302</v>
      </c>
    </row>
    <row r="68" spans="1:76" ht="52.5" customHeight="1" x14ac:dyDescent="0.25">
      <c r="A68" s="31" t="s">
        <v>237</v>
      </c>
      <c r="B68" s="44" t="s">
        <v>261</v>
      </c>
      <c r="C68" s="27" t="s">
        <v>238</v>
      </c>
      <c r="D68" s="26">
        <v>0</v>
      </c>
      <c r="E68" s="26">
        <v>8.558795733281487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6">
        <v>0</v>
      </c>
      <c r="U68" s="26">
        <v>0</v>
      </c>
      <c r="V68" s="25" t="s">
        <v>87</v>
      </c>
      <c r="W68" s="25" t="s">
        <v>87</v>
      </c>
      <c r="X68" s="25" t="s">
        <v>87</v>
      </c>
      <c r="Y68" s="25" t="s">
        <v>87</v>
      </c>
      <c r="Z68" s="25" t="s">
        <v>87</v>
      </c>
      <c r="AA68" s="26">
        <v>0</v>
      </c>
      <c r="AB68" s="26">
        <f t="shared" ref="AB68:AB70" si="27">E68</f>
        <v>8.558795733281487</v>
      </c>
      <c r="AC68" s="25" t="s">
        <v>87</v>
      </c>
      <c r="AD68" s="25" t="s">
        <v>87</v>
      </c>
      <c r="AE68" s="26">
        <v>1.294</v>
      </c>
      <c r="AF68" s="25" t="s">
        <v>87</v>
      </c>
      <c r="AG68" s="25" t="s">
        <v>87</v>
      </c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7" t="s">
        <v>302</v>
      </c>
    </row>
    <row r="69" spans="1:76" ht="47.25" customHeight="1" x14ac:dyDescent="0.25">
      <c r="A69" s="31" t="s">
        <v>239</v>
      </c>
      <c r="B69" s="44" t="s">
        <v>262</v>
      </c>
      <c r="C69" s="27" t="s">
        <v>240</v>
      </c>
      <c r="D69" s="26">
        <v>0</v>
      </c>
      <c r="E69" s="26">
        <v>4.3511663140500003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6">
        <v>0</v>
      </c>
      <c r="U69" s="26">
        <v>0</v>
      </c>
      <c r="V69" s="25" t="s">
        <v>87</v>
      </c>
      <c r="W69" s="25" t="s">
        <v>87</v>
      </c>
      <c r="X69" s="25" t="s">
        <v>87</v>
      </c>
      <c r="Y69" s="25" t="s">
        <v>87</v>
      </c>
      <c r="Z69" s="25" t="s">
        <v>87</v>
      </c>
      <c r="AA69" s="26">
        <v>0</v>
      </c>
      <c r="AB69" s="26">
        <f t="shared" si="27"/>
        <v>4.3511663140500003</v>
      </c>
      <c r="AC69" s="25" t="s">
        <v>87</v>
      </c>
      <c r="AD69" s="25" t="s">
        <v>87</v>
      </c>
      <c r="AE69" s="26">
        <v>0.88100000000000001</v>
      </c>
      <c r="AF69" s="25" t="s">
        <v>87</v>
      </c>
      <c r="AG69" s="25" t="s">
        <v>87</v>
      </c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7" t="s">
        <v>302</v>
      </c>
    </row>
    <row r="70" spans="1:76" ht="51.75" customHeight="1" x14ac:dyDescent="0.25">
      <c r="A70" s="31" t="s">
        <v>241</v>
      </c>
      <c r="B70" s="44" t="s">
        <v>263</v>
      </c>
      <c r="C70" s="27" t="s">
        <v>242</v>
      </c>
      <c r="D70" s="26">
        <v>0</v>
      </c>
      <c r="E70" s="26">
        <v>5.6350014865500011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6">
        <v>0</v>
      </c>
      <c r="U70" s="26">
        <v>0</v>
      </c>
      <c r="V70" s="25" t="s">
        <v>87</v>
      </c>
      <c r="W70" s="25" t="s">
        <v>87</v>
      </c>
      <c r="X70" s="25" t="s">
        <v>87</v>
      </c>
      <c r="Y70" s="25" t="s">
        <v>87</v>
      </c>
      <c r="Z70" s="25" t="s">
        <v>87</v>
      </c>
      <c r="AA70" s="26">
        <v>0</v>
      </c>
      <c r="AB70" s="26">
        <f t="shared" si="27"/>
        <v>5.6350014865500011</v>
      </c>
      <c r="AC70" s="25" t="s">
        <v>87</v>
      </c>
      <c r="AD70" s="25" t="s">
        <v>87</v>
      </c>
      <c r="AE70" s="26">
        <v>0.94599999999999995</v>
      </c>
      <c r="AF70" s="25" t="s">
        <v>87</v>
      </c>
      <c r="AG70" s="25" t="s">
        <v>87</v>
      </c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7" t="s">
        <v>302</v>
      </c>
    </row>
    <row r="71" spans="1:76" ht="31.5" x14ac:dyDescent="0.25">
      <c r="A71" s="33" t="s">
        <v>144</v>
      </c>
      <c r="B71" s="34" t="s">
        <v>145</v>
      </c>
      <c r="C71" s="38" t="s">
        <v>87</v>
      </c>
      <c r="D71" s="26">
        <v>0</v>
      </c>
      <c r="E71" s="26">
        <v>0</v>
      </c>
      <c r="F71" s="25">
        <v>0</v>
      </c>
      <c r="G71" s="25">
        <v>0</v>
      </c>
      <c r="H71" s="25" t="s">
        <v>87</v>
      </c>
      <c r="I71" s="25" t="s">
        <v>87</v>
      </c>
      <c r="J71" s="25" t="s">
        <v>87</v>
      </c>
      <c r="K71" s="25" t="s">
        <v>87</v>
      </c>
      <c r="L71" s="25" t="s">
        <v>87</v>
      </c>
      <c r="M71" s="25">
        <v>0</v>
      </c>
      <c r="N71" s="25">
        <v>0</v>
      </c>
      <c r="O71" s="25" t="s">
        <v>87</v>
      </c>
      <c r="P71" s="25" t="s">
        <v>87</v>
      </c>
      <c r="Q71" s="25" t="s">
        <v>87</v>
      </c>
      <c r="R71" s="25" t="s">
        <v>87</v>
      </c>
      <c r="S71" s="25" t="s">
        <v>87</v>
      </c>
      <c r="T71" s="26">
        <v>0</v>
      </c>
      <c r="U71" s="26">
        <f t="shared" si="26"/>
        <v>0</v>
      </c>
      <c r="V71" s="25" t="s">
        <v>87</v>
      </c>
      <c r="W71" s="25" t="s">
        <v>87</v>
      </c>
      <c r="X71" s="25" t="s">
        <v>87</v>
      </c>
      <c r="Y71" s="25" t="s">
        <v>87</v>
      </c>
      <c r="Z71" s="25" t="s">
        <v>87</v>
      </c>
      <c r="AA71" s="26">
        <v>0</v>
      </c>
      <c r="AB71" s="26">
        <f t="shared" si="7"/>
        <v>0</v>
      </c>
      <c r="AC71" s="25" t="s">
        <v>87</v>
      </c>
      <c r="AD71" s="25" t="s">
        <v>87</v>
      </c>
      <c r="AE71" s="25" t="s">
        <v>87</v>
      </c>
      <c r="AF71" s="25" t="s">
        <v>87</v>
      </c>
      <c r="AG71" s="25" t="s">
        <v>87</v>
      </c>
      <c r="AH71" s="25" t="s">
        <v>87</v>
      </c>
      <c r="AI71" s="25" t="s">
        <v>87</v>
      </c>
      <c r="AJ71" s="25" t="s">
        <v>87</v>
      </c>
      <c r="AK71" s="25" t="s">
        <v>87</v>
      </c>
      <c r="AL71" s="25" t="s">
        <v>87</v>
      </c>
      <c r="AM71" s="25" t="s">
        <v>87</v>
      </c>
      <c r="AN71" s="25" t="s">
        <v>87</v>
      </c>
      <c r="AO71" s="25" t="s">
        <v>87</v>
      </c>
      <c r="AP71" s="25" t="s">
        <v>87</v>
      </c>
      <c r="AQ71" s="25" t="s">
        <v>87</v>
      </c>
      <c r="AR71" s="25" t="s">
        <v>87</v>
      </c>
      <c r="AS71" s="25" t="s">
        <v>87</v>
      </c>
      <c r="AT71" s="25" t="s">
        <v>87</v>
      </c>
      <c r="AU71" s="25" t="s">
        <v>87</v>
      </c>
      <c r="AV71" s="25" t="s">
        <v>87</v>
      </c>
      <c r="AW71" s="25" t="s">
        <v>87</v>
      </c>
      <c r="AX71" s="25" t="s">
        <v>87</v>
      </c>
      <c r="AY71" s="25" t="s">
        <v>87</v>
      </c>
      <c r="AZ71" s="25" t="s">
        <v>87</v>
      </c>
      <c r="BA71" s="25" t="s">
        <v>87</v>
      </c>
      <c r="BB71" s="25" t="s">
        <v>87</v>
      </c>
      <c r="BC71" s="25" t="s">
        <v>87</v>
      </c>
      <c r="BD71" s="25" t="s">
        <v>87</v>
      </c>
      <c r="BE71" s="25" t="s">
        <v>87</v>
      </c>
      <c r="BF71" s="25" t="s">
        <v>87</v>
      </c>
      <c r="BG71" s="25" t="s">
        <v>87</v>
      </c>
      <c r="BH71" s="25" t="s">
        <v>87</v>
      </c>
      <c r="BI71" s="25" t="s">
        <v>87</v>
      </c>
      <c r="BJ71" s="25" t="s">
        <v>87</v>
      </c>
      <c r="BK71" s="25" t="s">
        <v>87</v>
      </c>
      <c r="BL71" s="25" t="s">
        <v>87</v>
      </c>
      <c r="BM71" s="25" t="s">
        <v>87</v>
      </c>
      <c r="BN71" s="25" t="s">
        <v>87</v>
      </c>
      <c r="BO71" s="25" t="s">
        <v>87</v>
      </c>
      <c r="BP71" s="25" t="s">
        <v>87</v>
      </c>
      <c r="BQ71" s="25" t="s">
        <v>87</v>
      </c>
      <c r="BR71" s="25" t="s">
        <v>87</v>
      </c>
      <c r="BS71" s="25" t="s">
        <v>87</v>
      </c>
      <c r="BT71" s="25" t="s">
        <v>87</v>
      </c>
      <c r="BU71" s="25" t="s">
        <v>87</v>
      </c>
      <c r="BV71" s="25" t="s">
        <v>87</v>
      </c>
      <c r="BW71" s="25" t="s">
        <v>87</v>
      </c>
      <c r="BX71" s="27" t="s">
        <v>87</v>
      </c>
    </row>
    <row r="72" spans="1:76" ht="31.5" x14ac:dyDescent="0.25">
      <c r="A72" s="33" t="s">
        <v>146</v>
      </c>
      <c r="B72" s="34" t="s">
        <v>147</v>
      </c>
      <c r="C72" s="38" t="s">
        <v>87</v>
      </c>
      <c r="D72" s="26">
        <v>0</v>
      </c>
      <c r="E72" s="26">
        <v>0</v>
      </c>
      <c r="F72" s="25">
        <v>0</v>
      </c>
      <c r="G72" s="25">
        <v>0</v>
      </c>
      <c r="H72" s="25" t="s">
        <v>87</v>
      </c>
      <c r="I72" s="25" t="s">
        <v>87</v>
      </c>
      <c r="J72" s="25" t="s">
        <v>87</v>
      </c>
      <c r="K72" s="25" t="s">
        <v>87</v>
      </c>
      <c r="L72" s="25" t="s">
        <v>87</v>
      </c>
      <c r="M72" s="25">
        <v>0</v>
      </c>
      <c r="N72" s="25">
        <v>0</v>
      </c>
      <c r="O72" s="25" t="s">
        <v>87</v>
      </c>
      <c r="P72" s="25" t="s">
        <v>87</v>
      </c>
      <c r="Q72" s="25" t="s">
        <v>87</v>
      </c>
      <c r="R72" s="25" t="s">
        <v>87</v>
      </c>
      <c r="S72" s="25" t="s">
        <v>87</v>
      </c>
      <c r="T72" s="26">
        <v>0</v>
      </c>
      <c r="U72" s="26">
        <f t="shared" si="26"/>
        <v>0</v>
      </c>
      <c r="V72" s="25" t="s">
        <v>87</v>
      </c>
      <c r="W72" s="25" t="s">
        <v>87</v>
      </c>
      <c r="X72" s="25" t="s">
        <v>87</v>
      </c>
      <c r="Y72" s="25" t="s">
        <v>87</v>
      </c>
      <c r="Z72" s="25" t="s">
        <v>87</v>
      </c>
      <c r="AA72" s="26">
        <v>0</v>
      </c>
      <c r="AB72" s="26">
        <f t="shared" si="7"/>
        <v>0</v>
      </c>
      <c r="AC72" s="25" t="s">
        <v>87</v>
      </c>
      <c r="AD72" s="25" t="s">
        <v>87</v>
      </c>
      <c r="AE72" s="25" t="s">
        <v>87</v>
      </c>
      <c r="AF72" s="25" t="s">
        <v>87</v>
      </c>
      <c r="AG72" s="25" t="s">
        <v>87</v>
      </c>
      <c r="AH72" s="25" t="s">
        <v>87</v>
      </c>
      <c r="AI72" s="25" t="s">
        <v>87</v>
      </c>
      <c r="AJ72" s="25" t="s">
        <v>87</v>
      </c>
      <c r="AK72" s="25" t="s">
        <v>87</v>
      </c>
      <c r="AL72" s="25" t="s">
        <v>87</v>
      </c>
      <c r="AM72" s="25" t="s">
        <v>87</v>
      </c>
      <c r="AN72" s="25" t="s">
        <v>87</v>
      </c>
      <c r="AO72" s="25" t="s">
        <v>87</v>
      </c>
      <c r="AP72" s="25" t="s">
        <v>87</v>
      </c>
      <c r="AQ72" s="25" t="s">
        <v>87</v>
      </c>
      <c r="AR72" s="25" t="s">
        <v>87</v>
      </c>
      <c r="AS72" s="25" t="s">
        <v>87</v>
      </c>
      <c r="AT72" s="25" t="s">
        <v>87</v>
      </c>
      <c r="AU72" s="25" t="s">
        <v>87</v>
      </c>
      <c r="AV72" s="25" t="s">
        <v>87</v>
      </c>
      <c r="AW72" s="25" t="s">
        <v>87</v>
      </c>
      <c r="AX72" s="25" t="s">
        <v>87</v>
      </c>
      <c r="AY72" s="25" t="s">
        <v>87</v>
      </c>
      <c r="AZ72" s="25" t="s">
        <v>87</v>
      </c>
      <c r="BA72" s="25" t="s">
        <v>87</v>
      </c>
      <c r="BB72" s="25" t="s">
        <v>87</v>
      </c>
      <c r="BC72" s="25" t="s">
        <v>87</v>
      </c>
      <c r="BD72" s="25" t="s">
        <v>87</v>
      </c>
      <c r="BE72" s="25" t="s">
        <v>87</v>
      </c>
      <c r="BF72" s="25" t="s">
        <v>87</v>
      </c>
      <c r="BG72" s="25" t="s">
        <v>87</v>
      </c>
      <c r="BH72" s="25" t="s">
        <v>87</v>
      </c>
      <c r="BI72" s="25" t="s">
        <v>87</v>
      </c>
      <c r="BJ72" s="25" t="s">
        <v>87</v>
      </c>
      <c r="BK72" s="25" t="s">
        <v>87</v>
      </c>
      <c r="BL72" s="25" t="s">
        <v>87</v>
      </c>
      <c r="BM72" s="25" t="s">
        <v>87</v>
      </c>
      <c r="BN72" s="25" t="s">
        <v>87</v>
      </c>
      <c r="BO72" s="25" t="s">
        <v>87</v>
      </c>
      <c r="BP72" s="25" t="s">
        <v>87</v>
      </c>
      <c r="BQ72" s="25" t="s">
        <v>87</v>
      </c>
      <c r="BR72" s="25" t="s">
        <v>87</v>
      </c>
      <c r="BS72" s="25" t="s">
        <v>87</v>
      </c>
      <c r="BT72" s="25" t="s">
        <v>87</v>
      </c>
      <c r="BU72" s="25" t="s">
        <v>87</v>
      </c>
      <c r="BV72" s="25" t="s">
        <v>87</v>
      </c>
      <c r="BW72" s="25" t="s">
        <v>87</v>
      </c>
      <c r="BX72" s="27" t="s">
        <v>87</v>
      </c>
    </row>
    <row r="73" spans="1:76" ht="31.5" hidden="1" x14ac:dyDescent="0.25">
      <c r="A73" s="33" t="s">
        <v>148</v>
      </c>
      <c r="B73" s="34" t="s">
        <v>149</v>
      </c>
      <c r="C73" s="38" t="s">
        <v>87</v>
      </c>
      <c r="D73" s="26">
        <v>0</v>
      </c>
      <c r="E73" s="26">
        <v>0</v>
      </c>
      <c r="F73" s="25">
        <v>0</v>
      </c>
      <c r="G73" s="25">
        <v>0</v>
      </c>
      <c r="H73" s="25" t="s">
        <v>87</v>
      </c>
      <c r="I73" s="25" t="s">
        <v>87</v>
      </c>
      <c r="J73" s="25" t="s">
        <v>87</v>
      </c>
      <c r="K73" s="25" t="s">
        <v>87</v>
      </c>
      <c r="L73" s="25" t="s">
        <v>87</v>
      </c>
      <c r="M73" s="25">
        <v>0</v>
      </c>
      <c r="N73" s="25">
        <v>0</v>
      </c>
      <c r="O73" s="25" t="s">
        <v>87</v>
      </c>
      <c r="P73" s="25" t="s">
        <v>87</v>
      </c>
      <c r="Q73" s="25" t="s">
        <v>87</v>
      </c>
      <c r="R73" s="25" t="s">
        <v>87</v>
      </c>
      <c r="S73" s="25" t="s">
        <v>87</v>
      </c>
      <c r="T73" s="26">
        <v>0</v>
      </c>
      <c r="U73" s="26">
        <f t="shared" si="26"/>
        <v>0</v>
      </c>
      <c r="V73" s="25" t="s">
        <v>87</v>
      </c>
      <c r="W73" s="25" t="s">
        <v>87</v>
      </c>
      <c r="X73" s="25" t="s">
        <v>87</v>
      </c>
      <c r="Y73" s="25" t="s">
        <v>87</v>
      </c>
      <c r="Z73" s="25" t="s">
        <v>87</v>
      </c>
      <c r="AA73" s="26">
        <v>0</v>
      </c>
      <c r="AB73" s="26">
        <f t="shared" si="7"/>
        <v>0</v>
      </c>
      <c r="AC73" s="25" t="s">
        <v>87</v>
      </c>
      <c r="AD73" s="25" t="s">
        <v>87</v>
      </c>
      <c r="AE73" s="25" t="s">
        <v>87</v>
      </c>
      <c r="AF73" s="25" t="s">
        <v>87</v>
      </c>
      <c r="AG73" s="25" t="s">
        <v>87</v>
      </c>
      <c r="AH73" s="25" t="s">
        <v>87</v>
      </c>
      <c r="AI73" s="25" t="s">
        <v>87</v>
      </c>
      <c r="AJ73" s="25" t="s">
        <v>87</v>
      </c>
      <c r="AK73" s="25" t="s">
        <v>87</v>
      </c>
      <c r="AL73" s="25" t="s">
        <v>87</v>
      </c>
      <c r="AM73" s="25" t="s">
        <v>87</v>
      </c>
      <c r="AN73" s="25" t="s">
        <v>87</v>
      </c>
      <c r="AO73" s="25" t="s">
        <v>87</v>
      </c>
      <c r="AP73" s="25" t="s">
        <v>87</v>
      </c>
      <c r="AQ73" s="25" t="s">
        <v>87</v>
      </c>
      <c r="AR73" s="25" t="s">
        <v>87</v>
      </c>
      <c r="AS73" s="25" t="s">
        <v>87</v>
      </c>
      <c r="AT73" s="25" t="s">
        <v>87</v>
      </c>
      <c r="AU73" s="25" t="s">
        <v>87</v>
      </c>
      <c r="AV73" s="25" t="s">
        <v>87</v>
      </c>
      <c r="AW73" s="25" t="s">
        <v>87</v>
      </c>
      <c r="AX73" s="25" t="s">
        <v>87</v>
      </c>
      <c r="AY73" s="25" t="s">
        <v>87</v>
      </c>
      <c r="AZ73" s="25" t="s">
        <v>87</v>
      </c>
      <c r="BA73" s="25" t="s">
        <v>87</v>
      </c>
      <c r="BB73" s="25" t="s">
        <v>87</v>
      </c>
      <c r="BC73" s="25" t="s">
        <v>87</v>
      </c>
      <c r="BD73" s="25" t="s">
        <v>87</v>
      </c>
      <c r="BE73" s="25" t="s">
        <v>87</v>
      </c>
      <c r="BF73" s="25" t="s">
        <v>87</v>
      </c>
      <c r="BG73" s="25" t="s">
        <v>87</v>
      </c>
      <c r="BH73" s="25" t="s">
        <v>87</v>
      </c>
      <c r="BI73" s="25" t="s">
        <v>87</v>
      </c>
      <c r="BJ73" s="25" t="s">
        <v>87</v>
      </c>
      <c r="BK73" s="25" t="s">
        <v>87</v>
      </c>
      <c r="BL73" s="25" t="s">
        <v>87</v>
      </c>
      <c r="BM73" s="25" t="s">
        <v>87</v>
      </c>
      <c r="BN73" s="25" t="s">
        <v>87</v>
      </c>
      <c r="BO73" s="25" t="s">
        <v>87</v>
      </c>
      <c r="BP73" s="25" t="s">
        <v>87</v>
      </c>
      <c r="BQ73" s="25" t="s">
        <v>87</v>
      </c>
      <c r="BR73" s="25" t="s">
        <v>87</v>
      </c>
      <c r="BS73" s="25" t="s">
        <v>87</v>
      </c>
      <c r="BT73" s="25" t="s">
        <v>87</v>
      </c>
      <c r="BU73" s="25" t="s">
        <v>87</v>
      </c>
      <c r="BV73" s="25" t="s">
        <v>87</v>
      </c>
      <c r="BW73" s="25" t="s">
        <v>87</v>
      </c>
      <c r="BX73" s="27" t="s">
        <v>87</v>
      </c>
    </row>
    <row r="74" spans="1:76" ht="31.5" hidden="1" x14ac:dyDescent="0.25">
      <c r="A74" s="33" t="s">
        <v>150</v>
      </c>
      <c r="B74" s="34" t="s">
        <v>151</v>
      </c>
      <c r="C74" s="38" t="s">
        <v>87</v>
      </c>
      <c r="D74" s="26">
        <v>0</v>
      </c>
      <c r="E74" s="26">
        <v>0</v>
      </c>
      <c r="F74" s="25">
        <v>0</v>
      </c>
      <c r="G74" s="25">
        <v>0</v>
      </c>
      <c r="H74" s="25" t="s">
        <v>87</v>
      </c>
      <c r="I74" s="25" t="s">
        <v>87</v>
      </c>
      <c r="J74" s="25" t="s">
        <v>87</v>
      </c>
      <c r="K74" s="25" t="s">
        <v>87</v>
      </c>
      <c r="L74" s="25" t="s">
        <v>87</v>
      </c>
      <c r="M74" s="25">
        <v>0</v>
      </c>
      <c r="N74" s="25">
        <v>0</v>
      </c>
      <c r="O74" s="25" t="s">
        <v>87</v>
      </c>
      <c r="P74" s="25" t="s">
        <v>87</v>
      </c>
      <c r="Q74" s="25" t="s">
        <v>87</v>
      </c>
      <c r="R74" s="25" t="s">
        <v>87</v>
      </c>
      <c r="S74" s="25" t="s">
        <v>87</v>
      </c>
      <c r="T74" s="26">
        <v>0</v>
      </c>
      <c r="U74" s="26">
        <f t="shared" si="26"/>
        <v>0</v>
      </c>
      <c r="V74" s="25" t="s">
        <v>87</v>
      </c>
      <c r="W74" s="25" t="s">
        <v>87</v>
      </c>
      <c r="X74" s="25" t="s">
        <v>87</v>
      </c>
      <c r="Y74" s="25" t="s">
        <v>87</v>
      </c>
      <c r="Z74" s="25" t="s">
        <v>87</v>
      </c>
      <c r="AA74" s="26">
        <v>0</v>
      </c>
      <c r="AB74" s="26">
        <f t="shared" si="7"/>
        <v>0</v>
      </c>
      <c r="AC74" s="25" t="s">
        <v>87</v>
      </c>
      <c r="AD74" s="25" t="s">
        <v>87</v>
      </c>
      <c r="AE74" s="25" t="s">
        <v>87</v>
      </c>
      <c r="AF74" s="25" t="s">
        <v>87</v>
      </c>
      <c r="AG74" s="25" t="s">
        <v>87</v>
      </c>
      <c r="AH74" s="25" t="s">
        <v>87</v>
      </c>
      <c r="AI74" s="25" t="s">
        <v>87</v>
      </c>
      <c r="AJ74" s="25" t="s">
        <v>87</v>
      </c>
      <c r="AK74" s="25" t="s">
        <v>87</v>
      </c>
      <c r="AL74" s="25" t="s">
        <v>87</v>
      </c>
      <c r="AM74" s="25" t="s">
        <v>87</v>
      </c>
      <c r="AN74" s="25" t="s">
        <v>87</v>
      </c>
      <c r="AO74" s="25" t="s">
        <v>87</v>
      </c>
      <c r="AP74" s="25" t="s">
        <v>87</v>
      </c>
      <c r="AQ74" s="25" t="s">
        <v>87</v>
      </c>
      <c r="AR74" s="25" t="s">
        <v>87</v>
      </c>
      <c r="AS74" s="25" t="s">
        <v>87</v>
      </c>
      <c r="AT74" s="25" t="s">
        <v>87</v>
      </c>
      <c r="AU74" s="25" t="s">
        <v>87</v>
      </c>
      <c r="AV74" s="25" t="s">
        <v>87</v>
      </c>
      <c r="AW74" s="25" t="s">
        <v>87</v>
      </c>
      <c r="AX74" s="25" t="s">
        <v>87</v>
      </c>
      <c r="AY74" s="25" t="s">
        <v>87</v>
      </c>
      <c r="AZ74" s="25" t="s">
        <v>87</v>
      </c>
      <c r="BA74" s="25" t="s">
        <v>87</v>
      </c>
      <c r="BB74" s="25" t="s">
        <v>87</v>
      </c>
      <c r="BC74" s="25" t="s">
        <v>87</v>
      </c>
      <c r="BD74" s="25" t="s">
        <v>87</v>
      </c>
      <c r="BE74" s="25" t="s">
        <v>87</v>
      </c>
      <c r="BF74" s="25" t="s">
        <v>87</v>
      </c>
      <c r="BG74" s="25" t="s">
        <v>87</v>
      </c>
      <c r="BH74" s="25" t="s">
        <v>87</v>
      </c>
      <c r="BI74" s="25" t="s">
        <v>87</v>
      </c>
      <c r="BJ74" s="25" t="s">
        <v>87</v>
      </c>
      <c r="BK74" s="25" t="s">
        <v>87</v>
      </c>
      <c r="BL74" s="25" t="s">
        <v>87</v>
      </c>
      <c r="BM74" s="25" t="s">
        <v>87</v>
      </c>
      <c r="BN74" s="25" t="s">
        <v>87</v>
      </c>
      <c r="BO74" s="25" t="s">
        <v>87</v>
      </c>
      <c r="BP74" s="25" t="s">
        <v>87</v>
      </c>
      <c r="BQ74" s="25" t="s">
        <v>87</v>
      </c>
      <c r="BR74" s="25" t="s">
        <v>87</v>
      </c>
      <c r="BS74" s="25" t="s">
        <v>87</v>
      </c>
      <c r="BT74" s="25" t="s">
        <v>87</v>
      </c>
      <c r="BU74" s="25" t="s">
        <v>87</v>
      </c>
      <c r="BV74" s="25" t="s">
        <v>87</v>
      </c>
      <c r="BW74" s="25" t="s">
        <v>87</v>
      </c>
      <c r="BX74" s="27" t="s">
        <v>87</v>
      </c>
    </row>
    <row r="75" spans="1:76" hidden="1" x14ac:dyDescent="0.25">
      <c r="A75" s="33" t="s">
        <v>152</v>
      </c>
      <c r="B75" s="34" t="s">
        <v>153</v>
      </c>
      <c r="C75" s="38" t="s">
        <v>87</v>
      </c>
      <c r="D75" s="26">
        <v>0</v>
      </c>
      <c r="E75" s="26">
        <v>0</v>
      </c>
      <c r="F75" s="25">
        <v>0</v>
      </c>
      <c r="G75" s="25">
        <v>0</v>
      </c>
      <c r="H75" s="25" t="s">
        <v>87</v>
      </c>
      <c r="I75" s="25" t="s">
        <v>87</v>
      </c>
      <c r="J75" s="25" t="s">
        <v>87</v>
      </c>
      <c r="K75" s="25" t="s">
        <v>87</v>
      </c>
      <c r="L75" s="25" t="s">
        <v>87</v>
      </c>
      <c r="M75" s="25">
        <v>0</v>
      </c>
      <c r="N75" s="25">
        <v>0</v>
      </c>
      <c r="O75" s="25" t="s">
        <v>87</v>
      </c>
      <c r="P75" s="25" t="s">
        <v>87</v>
      </c>
      <c r="Q75" s="25" t="s">
        <v>87</v>
      </c>
      <c r="R75" s="25" t="s">
        <v>87</v>
      </c>
      <c r="S75" s="25" t="s">
        <v>87</v>
      </c>
      <c r="T75" s="26">
        <v>0</v>
      </c>
      <c r="U75" s="26">
        <f t="shared" si="26"/>
        <v>0</v>
      </c>
      <c r="V75" s="25" t="s">
        <v>87</v>
      </c>
      <c r="W75" s="25" t="s">
        <v>87</v>
      </c>
      <c r="X75" s="25" t="s">
        <v>87</v>
      </c>
      <c r="Y75" s="25" t="s">
        <v>87</v>
      </c>
      <c r="Z75" s="25" t="s">
        <v>87</v>
      </c>
      <c r="AA75" s="26">
        <v>0</v>
      </c>
      <c r="AB75" s="26">
        <f t="shared" si="7"/>
        <v>0</v>
      </c>
      <c r="AC75" s="25" t="s">
        <v>87</v>
      </c>
      <c r="AD75" s="25" t="s">
        <v>87</v>
      </c>
      <c r="AE75" s="25" t="s">
        <v>87</v>
      </c>
      <c r="AF75" s="25" t="s">
        <v>87</v>
      </c>
      <c r="AG75" s="25" t="s">
        <v>87</v>
      </c>
      <c r="AH75" s="25" t="s">
        <v>87</v>
      </c>
      <c r="AI75" s="25" t="s">
        <v>87</v>
      </c>
      <c r="AJ75" s="25" t="s">
        <v>87</v>
      </c>
      <c r="AK75" s="25" t="s">
        <v>87</v>
      </c>
      <c r="AL75" s="25" t="s">
        <v>87</v>
      </c>
      <c r="AM75" s="25" t="s">
        <v>87</v>
      </c>
      <c r="AN75" s="25" t="s">
        <v>87</v>
      </c>
      <c r="AO75" s="25" t="s">
        <v>87</v>
      </c>
      <c r="AP75" s="25" t="s">
        <v>87</v>
      </c>
      <c r="AQ75" s="25" t="s">
        <v>87</v>
      </c>
      <c r="AR75" s="25" t="s">
        <v>87</v>
      </c>
      <c r="AS75" s="25" t="s">
        <v>87</v>
      </c>
      <c r="AT75" s="25" t="s">
        <v>87</v>
      </c>
      <c r="AU75" s="25" t="s">
        <v>87</v>
      </c>
      <c r="AV75" s="25" t="s">
        <v>87</v>
      </c>
      <c r="AW75" s="25" t="s">
        <v>87</v>
      </c>
      <c r="AX75" s="25" t="s">
        <v>87</v>
      </c>
      <c r="AY75" s="25" t="s">
        <v>87</v>
      </c>
      <c r="AZ75" s="25" t="s">
        <v>87</v>
      </c>
      <c r="BA75" s="25" t="s">
        <v>87</v>
      </c>
      <c r="BB75" s="25" t="s">
        <v>87</v>
      </c>
      <c r="BC75" s="25" t="s">
        <v>87</v>
      </c>
      <c r="BD75" s="25" t="s">
        <v>87</v>
      </c>
      <c r="BE75" s="25" t="s">
        <v>87</v>
      </c>
      <c r="BF75" s="25" t="s">
        <v>87</v>
      </c>
      <c r="BG75" s="25" t="s">
        <v>87</v>
      </c>
      <c r="BH75" s="25" t="s">
        <v>87</v>
      </c>
      <c r="BI75" s="25" t="s">
        <v>87</v>
      </c>
      <c r="BJ75" s="25" t="s">
        <v>87</v>
      </c>
      <c r="BK75" s="25" t="s">
        <v>87</v>
      </c>
      <c r="BL75" s="25" t="s">
        <v>87</v>
      </c>
      <c r="BM75" s="25" t="s">
        <v>87</v>
      </c>
      <c r="BN75" s="25" t="s">
        <v>87</v>
      </c>
      <c r="BO75" s="25" t="s">
        <v>87</v>
      </c>
      <c r="BP75" s="25" t="s">
        <v>87</v>
      </c>
      <c r="BQ75" s="25" t="s">
        <v>87</v>
      </c>
      <c r="BR75" s="25" t="s">
        <v>87</v>
      </c>
      <c r="BS75" s="25" t="s">
        <v>87</v>
      </c>
      <c r="BT75" s="25" t="s">
        <v>87</v>
      </c>
      <c r="BU75" s="25" t="s">
        <v>87</v>
      </c>
      <c r="BV75" s="25" t="s">
        <v>87</v>
      </c>
      <c r="BW75" s="25" t="s">
        <v>87</v>
      </c>
      <c r="BX75" s="27" t="s">
        <v>87</v>
      </c>
    </row>
    <row r="76" spans="1:76" ht="31.5" hidden="1" x14ac:dyDescent="0.25">
      <c r="A76" s="33" t="s">
        <v>154</v>
      </c>
      <c r="B76" s="34" t="s">
        <v>155</v>
      </c>
      <c r="C76" s="38" t="s">
        <v>87</v>
      </c>
      <c r="D76" s="26">
        <v>0</v>
      </c>
      <c r="E76" s="26">
        <v>0</v>
      </c>
      <c r="F76" s="25">
        <v>0</v>
      </c>
      <c r="G76" s="25">
        <v>0</v>
      </c>
      <c r="H76" s="25" t="s">
        <v>87</v>
      </c>
      <c r="I76" s="25" t="s">
        <v>87</v>
      </c>
      <c r="J76" s="25" t="s">
        <v>87</v>
      </c>
      <c r="K76" s="25" t="s">
        <v>87</v>
      </c>
      <c r="L76" s="25" t="s">
        <v>87</v>
      </c>
      <c r="M76" s="25">
        <v>0</v>
      </c>
      <c r="N76" s="25">
        <v>0</v>
      </c>
      <c r="O76" s="25" t="s">
        <v>87</v>
      </c>
      <c r="P76" s="25" t="s">
        <v>87</v>
      </c>
      <c r="Q76" s="25" t="s">
        <v>87</v>
      </c>
      <c r="R76" s="25" t="s">
        <v>87</v>
      </c>
      <c r="S76" s="25" t="s">
        <v>87</v>
      </c>
      <c r="T76" s="26">
        <v>0</v>
      </c>
      <c r="U76" s="26">
        <f t="shared" si="26"/>
        <v>0</v>
      </c>
      <c r="V76" s="25" t="s">
        <v>87</v>
      </c>
      <c r="W76" s="25" t="s">
        <v>87</v>
      </c>
      <c r="X76" s="25" t="s">
        <v>87</v>
      </c>
      <c r="Y76" s="25" t="s">
        <v>87</v>
      </c>
      <c r="Z76" s="25" t="s">
        <v>87</v>
      </c>
      <c r="AA76" s="26">
        <v>0</v>
      </c>
      <c r="AB76" s="26">
        <f t="shared" si="7"/>
        <v>0</v>
      </c>
      <c r="AC76" s="25" t="s">
        <v>87</v>
      </c>
      <c r="AD76" s="25" t="s">
        <v>87</v>
      </c>
      <c r="AE76" s="25" t="s">
        <v>87</v>
      </c>
      <c r="AF76" s="25" t="s">
        <v>87</v>
      </c>
      <c r="AG76" s="25" t="s">
        <v>87</v>
      </c>
      <c r="AH76" s="25" t="s">
        <v>87</v>
      </c>
      <c r="AI76" s="25" t="s">
        <v>87</v>
      </c>
      <c r="AJ76" s="25" t="s">
        <v>87</v>
      </c>
      <c r="AK76" s="25" t="s">
        <v>87</v>
      </c>
      <c r="AL76" s="25" t="s">
        <v>87</v>
      </c>
      <c r="AM76" s="25" t="s">
        <v>87</v>
      </c>
      <c r="AN76" s="25" t="s">
        <v>87</v>
      </c>
      <c r="AO76" s="25" t="s">
        <v>87</v>
      </c>
      <c r="AP76" s="25" t="s">
        <v>87</v>
      </c>
      <c r="AQ76" s="25" t="s">
        <v>87</v>
      </c>
      <c r="AR76" s="25" t="s">
        <v>87</v>
      </c>
      <c r="AS76" s="25" t="s">
        <v>87</v>
      </c>
      <c r="AT76" s="25" t="s">
        <v>87</v>
      </c>
      <c r="AU76" s="25" t="s">
        <v>87</v>
      </c>
      <c r="AV76" s="25" t="s">
        <v>87</v>
      </c>
      <c r="AW76" s="25" t="s">
        <v>87</v>
      </c>
      <c r="AX76" s="25" t="s">
        <v>87</v>
      </c>
      <c r="AY76" s="25" t="s">
        <v>87</v>
      </c>
      <c r="AZ76" s="25" t="s">
        <v>87</v>
      </c>
      <c r="BA76" s="25" t="s">
        <v>87</v>
      </c>
      <c r="BB76" s="25" t="s">
        <v>87</v>
      </c>
      <c r="BC76" s="25" t="s">
        <v>87</v>
      </c>
      <c r="BD76" s="25" t="s">
        <v>87</v>
      </c>
      <c r="BE76" s="25" t="s">
        <v>87</v>
      </c>
      <c r="BF76" s="25" t="s">
        <v>87</v>
      </c>
      <c r="BG76" s="25" t="s">
        <v>87</v>
      </c>
      <c r="BH76" s="25" t="s">
        <v>87</v>
      </c>
      <c r="BI76" s="25" t="s">
        <v>87</v>
      </c>
      <c r="BJ76" s="25" t="s">
        <v>87</v>
      </c>
      <c r="BK76" s="25" t="s">
        <v>87</v>
      </c>
      <c r="BL76" s="25" t="s">
        <v>87</v>
      </c>
      <c r="BM76" s="25" t="s">
        <v>87</v>
      </c>
      <c r="BN76" s="25" t="s">
        <v>87</v>
      </c>
      <c r="BO76" s="25" t="s">
        <v>87</v>
      </c>
      <c r="BP76" s="25" t="s">
        <v>87</v>
      </c>
      <c r="BQ76" s="25" t="s">
        <v>87</v>
      </c>
      <c r="BR76" s="25" t="s">
        <v>87</v>
      </c>
      <c r="BS76" s="25" t="s">
        <v>87</v>
      </c>
      <c r="BT76" s="25" t="s">
        <v>87</v>
      </c>
      <c r="BU76" s="25" t="s">
        <v>87</v>
      </c>
      <c r="BV76" s="25" t="s">
        <v>87</v>
      </c>
      <c r="BW76" s="25" t="s">
        <v>87</v>
      </c>
      <c r="BX76" s="27" t="s">
        <v>87</v>
      </c>
    </row>
    <row r="77" spans="1:76" ht="31.5" hidden="1" x14ac:dyDescent="0.25">
      <c r="A77" s="33" t="s">
        <v>156</v>
      </c>
      <c r="B77" s="34" t="s">
        <v>157</v>
      </c>
      <c r="C77" s="38" t="s">
        <v>87</v>
      </c>
      <c r="D77" s="26">
        <v>0</v>
      </c>
      <c r="E77" s="26">
        <v>0</v>
      </c>
      <c r="F77" s="25">
        <v>0</v>
      </c>
      <c r="G77" s="25">
        <v>0</v>
      </c>
      <c r="H77" s="25" t="s">
        <v>87</v>
      </c>
      <c r="I77" s="25" t="s">
        <v>87</v>
      </c>
      <c r="J77" s="25" t="s">
        <v>87</v>
      </c>
      <c r="K77" s="25" t="s">
        <v>87</v>
      </c>
      <c r="L77" s="25" t="s">
        <v>87</v>
      </c>
      <c r="M77" s="25">
        <v>0</v>
      </c>
      <c r="N77" s="25">
        <v>0</v>
      </c>
      <c r="O77" s="25" t="s">
        <v>87</v>
      </c>
      <c r="P77" s="25" t="s">
        <v>87</v>
      </c>
      <c r="Q77" s="25" t="s">
        <v>87</v>
      </c>
      <c r="R77" s="25" t="s">
        <v>87</v>
      </c>
      <c r="S77" s="25" t="s">
        <v>87</v>
      </c>
      <c r="T77" s="26">
        <v>0</v>
      </c>
      <c r="U77" s="26">
        <f t="shared" si="26"/>
        <v>0</v>
      </c>
      <c r="V77" s="25" t="s">
        <v>87</v>
      </c>
      <c r="W77" s="25" t="s">
        <v>87</v>
      </c>
      <c r="X77" s="25" t="s">
        <v>87</v>
      </c>
      <c r="Y77" s="25" t="s">
        <v>87</v>
      </c>
      <c r="Z77" s="25" t="s">
        <v>87</v>
      </c>
      <c r="AA77" s="26">
        <v>0</v>
      </c>
      <c r="AB77" s="26">
        <f t="shared" si="7"/>
        <v>0</v>
      </c>
      <c r="AC77" s="25" t="s">
        <v>87</v>
      </c>
      <c r="AD77" s="25" t="s">
        <v>87</v>
      </c>
      <c r="AE77" s="25" t="s">
        <v>87</v>
      </c>
      <c r="AF77" s="25" t="s">
        <v>87</v>
      </c>
      <c r="AG77" s="25" t="s">
        <v>87</v>
      </c>
      <c r="AH77" s="25" t="s">
        <v>87</v>
      </c>
      <c r="AI77" s="25" t="s">
        <v>87</v>
      </c>
      <c r="AJ77" s="25" t="s">
        <v>87</v>
      </c>
      <c r="AK77" s="25" t="s">
        <v>87</v>
      </c>
      <c r="AL77" s="25" t="s">
        <v>87</v>
      </c>
      <c r="AM77" s="25" t="s">
        <v>87</v>
      </c>
      <c r="AN77" s="25" t="s">
        <v>87</v>
      </c>
      <c r="AO77" s="25" t="s">
        <v>87</v>
      </c>
      <c r="AP77" s="25" t="s">
        <v>87</v>
      </c>
      <c r="AQ77" s="25" t="s">
        <v>87</v>
      </c>
      <c r="AR77" s="25" t="s">
        <v>87</v>
      </c>
      <c r="AS77" s="25" t="s">
        <v>87</v>
      </c>
      <c r="AT77" s="25" t="s">
        <v>87</v>
      </c>
      <c r="AU77" s="25" t="s">
        <v>87</v>
      </c>
      <c r="AV77" s="25" t="s">
        <v>87</v>
      </c>
      <c r="AW77" s="25" t="s">
        <v>87</v>
      </c>
      <c r="AX77" s="25" t="s">
        <v>87</v>
      </c>
      <c r="AY77" s="25" t="s">
        <v>87</v>
      </c>
      <c r="AZ77" s="25" t="s">
        <v>87</v>
      </c>
      <c r="BA77" s="25" t="s">
        <v>87</v>
      </c>
      <c r="BB77" s="25" t="s">
        <v>87</v>
      </c>
      <c r="BC77" s="25" t="s">
        <v>87</v>
      </c>
      <c r="BD77" s="25" t="s">
        <v>87</v>
      </c>
      <c r="BE77" s="25" t="s">
        <v>87</v>
      </c>
      <c r="BF77" s="25" t="s">
        <v>87</v>
      </c>
      <c r="BG77" s="25" t="s">
        <v>87</v>
      </c>
      <c r="BH77" s="25" t="s">
        <v>87</v>
      </c>
      <c r="BI77" s="25" t="s">
        <v>87</v>
      </c>
      <c r="BJ77" s="25" t="s">
        <v>87</v>
      </c>
      <c r="BK77" s="25" t="s">
        <v>87</v>
      </c>
      <c r="BL77" s="25" t="s">
        <v>87</v>
      </c>
      <c r="BM77" s="25" t="s">
        <v>87</v>
      </c>
      <c r="BN77" s="25" t="s">
        <v>87</v>
      </c>
      <c r="BO77" s="25" t="s">
        <v>87</v>
      </c>
      <c r="BP77" s="25" t="s">
        <v>87</v>
      </c>
      <c r="BQ77" s="25" t="s">
        <v>87</v>
      </c>
      <c r="BR77" s="25" t="s">
        <v>87</v>
      </c>
      <c r="BS77" s="25" t="s">
        <v>87</v>
      </c>
      <c r="BT77" s="25" t="s">
        <v>87</v>
      </c>
      <c r="BU77" s="25" t="s">
        <v>87</v>
      </c>
      <c r="BV77" s="25" t="s">
        <v>87</v>
      </c>
      <c r="BW77" s="25" t="s">
        <v>87</v>
      </c>
      <c r="BX77" s="27" t="s">
        <v>87</v>
      </c>
    </row>
    <row r="78" spans="1:76" ht="31.5" hidden="1" x14ac:dyDescent="0.25">
      <c r="A78" s="33" t="s">
        <v>158</v>
      </c>
      <c r="B78" s="34" t="s">
        <v>159</v>
      </c>
      <c r="C78" s="38" t="s">
        <v>87</v>
      </c>
      <c r="D78" s="26">
        <v>0</v>
      </c>
      <c r="E78" s="26">
        <v>0</v>
      </c>
      <c r="F78" s="25">
        <v>0</v>
      </c>
      <c r="G78" s="25">
        <v>0</v>
      </c>
      <c r="H78" s="25" t="s">
        <v>87</v>
      </c>
      <c r="I78" s="25" t="s">
        <v>87</v>
      </c>
      <c r="J78" s="25" t="s">
        <v>87</v>
      </c>
      <c r="K78" s="25" t="s">
        <v>87</v>
      </c>
      <c r="L78" s="25" t="s">
        <v>87</v>
      </c>
      <c r="M78" s="25">
        <v>0</v>
      </c>
      <c r="N78" s="25">
        <v>0</v>
      </c>
      <c r="O78" s="25" t="s">
        <v>87</v>
      </c>
      <c r="P78" s="25" t="s">
        <v>87</v>
      </c>
      <c r="Q78" s="25" t="s">
        <v>87</v>
      </c>
      <c r="R78" s="25" t="s">
        <v>87</v>
      </c>
      <c r="S78" s="25" t="s">
        <v>87</v>
      </c>
      <c r="T78" s="26">
        <v>0</v>
      </c>
      <c r="U78" s="26">
        <f t="shared" si="26"/>
        <v>0</v>
      </c>
      <c r="V78" s="25" t="s">
        <v>87</v>
      </c>
      <c r="W78" s="25" t="s">
        <v>87</v>
      </c>
      <c r="X78" s="25" t="s">
        <v>87</v>
      </c>
      <c r="Y78" s="25" t="s">
        <v>87</v>
      </c>
      <c r="Z78" s="25" t="s">
        <v>87</v>
      </c>
      <c r="AA78" s="26">
        <v>0</v>
      </c>
      <c r="AB78" s="26">
        <f t="shared" si="7"/>
        <v>0</v>
      </c>
      <c r="AC78" s="25" t="s">
        <v>87</v>
      </c>
      <c r="AD78" s="25" t="s">
        <v>87</v>
      </c>
      <c r="AE78" s="25" t="s">
        <v>87</v>
      </c>
      <c r="AF78" s="25" t="s">
        <v>87</v>
      </c>
      <c r="AG78" s="25" t="s">
        <v>87</v>
      </c>
      <c r="AH78" s="25" t="s">
        <v>87</v>
      </c>
      <c r="AI78" s="25" t="s">
        <v>87</v>
      </c>
      <c r="AJ78" s="25" t="s">
        <v>87</v>
      </c>
      <c r="AK78" s="25" t="s">
        <v>87</v>
      </c>
      <c r="AL78" s="25" t="s">
        <v>87</v>
      </c>
      <c r="AM78" s="25" t="s">
        <v>87</v>
      </c>
      <c r="AN78" s="25" t="s">
        <v>87</v>
      </c>
      <c r="AO78" s="25" t="s">
        <v>87</v>
      </c>
      <c r="AP78" s="25" t="s">
        <v>87</v>
      </c>
      <c r="AQ78" s="25" t="s">
        <v>87</v>
      </c>
      <c r="AR78" s="25" t="s">
        <v>87</v>
      </c>
      <c r="AS78" s="25" t="s">
        <v>87</v>
      </c>
      <c r="AT78" s="25" t="s">
        <v>87</v>
      </c>
      <c r="AU78" s="25" t="s">
        <v>87</v>
      </c>
      <c r="AV78" s="25" t="s">
        <v>87</v>
      </c>
      <c r="AW78" s="25" t="s">
        <v>87</v>
      </c>
      <c r="AX78" s="25" t="s">
        <v>87</v>
      </c>
      <c r="AY78" s="25" t="s">
        <v>87</v>
      </c>
      <c r="AZ78" s="25" t="s">
        <v>87</v>
      </c>
      <c r="BA78" s="25" t="s">
        <v>87</v>
      </c>
      <c r="BB78" s="25" t="s">
        <v>87</v>
      </c>
      <c r="BC78" s="25" t="s">
        <v>87</v>
      </c>
      <c r="BD78" s="25" t="s">
        <v>87</v>
      </c>
      <c r="BE78" s="25" t="s">
        <v>87</v>
      </c>
      <c r="BF78" s="25" t="s">
        <v>87</v>
      </c>
      <c r="BG78" s="25" t="s">
        <v>87</v>
      </c>
      <c r="BH78" s="25" t="s">
        <v>87</v>
      </c>
      <c r="BI78" s="25" t="s">
        <v>87</v>
      </c>
      <c r="BJ78" s="25" t="s">
        <v>87</v>
      </c>
      <c r="BK78" s="25" t="s">
        <v>87</v>
      </c>
      <c r="BL78" s="25" t="s">
        <v>87</v>
      </c>
      <c r="BM78" s="25" t="s">
        <v>87</v>
      </c>
      <c r="BN78" s="25" t="s">
        <v>87</v>
      </c>
      <c r="BO78" s="25" t="s">
        <v>87</v>
      </c>
      <c r="BP78" s="25" t="s">
        <v>87</v>
      </c>
      <c r="BQ78" s="25" t="s">
        <v>87</v>
      </c>
      <c r="BR78" s="25" t="s">
        <v>87</v>
      </c>
      <c r="BS78" s="25" t="s">
        <v>87</v>
      </c>
      <c r="BT78" s="25" t="s">
        <v>87</v>
      </c>
      <c r="BU78" s="25" t="s">
        <v>87</v>
      </c>
      <c r="BV78" s="25" t="s">
        <v>87</v>
      </c>
      <c r="BW78" s="25" t="s">
        <v>87</v>
      </c>
      <c r="BX78" s="27" t="s">
        <v>87</v>
      </c>
    </row>
    <row r="79" spans="1:76" ht="31.5" hidden="1" x14ac:dyDescent="0.25">
      <c r="A79" s="33" t="s">
        <v>160</v>
      </c>
      <c r="B79" s="34" t="s">
        <v>161</v>
      </c>
      <c r="C79" s="38" t="s">
        <v>87</v>
      </c>
      <c r="D79" s="26">
        <v>0</v>
      </c>
      <c r="E79" s="26">
        <v>0</v>
      </c>
      <c r="F79" s="25">
        <v>0</v>
      </c>
      <c r="G79" s="25">
        <v>0</v>
      </c>
      <c r="H79" s="25" t="s">
        <v>87</v>
      </c>
      <c r="I79" s="25" t="s">
        <v>87</v>
      </c>
      <c r="J79" s="25" t="s">
        <v>87</v>
      </c>
      <c r="K79" s="25" t="s">
        <v>87</v>
      </c>
      <c r="L79" s="25" t="s">
        <v>87</v>
      </c>
      <c r="M79" s="25">
        <v>0</v>
      </c>
      <c r="N79" s="25">
        <v>0</v>
      </c>
      <c r="O79" s="25" t="s">
        <v>87</v>
      </c>
      <c r="P79" s="25" t="s">
        <v>87</v>
      </c>
      <c r="Q79" s="25" t="s">
        <v>87</v>
      </c>
      <c r="R79" s="25" t="s">
        <v>87</v>
      </c>
      <c r="S79" s="25" t="s">
        <v>87</v>
      </c>
      <c r="T79" s="26">
        <v>0</v>
      </c>
      <c r="U79" s="26">
        <f t="shared" si="26"/>
        <v>0</v>
      </c>
      <c r="V79" s="25" t="s">
        <v>87</v>
      </c>
      <c r="W79" s="25" t="s">
        <v>87</v>
      </c>
      <c r="X79" s="25" t="s">
        <v>87</v>
      </c>
      <c r="Y79" s="25" t="s">
        <v>87</v>
      </c>
      <c r="Z79" s="25" t="s">
        <v>87</v>
      </c>
      <c r="AA79" s="26">
        <v>0</v>
      </c>
      <c r="AB79" s="26">
        <f t="shared" si="7"/>
        <v>0</v>
      </c>
      <c r="AC79" s="25" t="s">
        <v>87</v>
      </c>
      <c r="AD79" s="25" t="s">
        <v>87</v>
      </c>
      <c r="AE79" s="25" t="s">
        <v>87</v>
      </c>
      <c r="AF79" s="25" t="s">
        <v>87</v>
      </c>
      <c r="AG79" s="25" t="s">
        <v>87</v>
      </c>
      <c r="AH79" s="25" t="s">
        <v>87</v>
      </c>
      <c r="AI79" s="25" t="s">
        <v>87</v>
      </c>
      <c r="AJ79" s="25" t="s">
        <v>87</v>
      </c>
      <c r="AK79" s="25" t="s">
        <v>87</v>
      </c>
      <c r="AL79" s="25" t="s">
        <v>87</v>
      </c>
      <c r="AM79" s="25" t="s">
        <v>87</v>
      </c>
      <c r="AN79" s="25" t="s">
        <v>87</v>
      </c>
      <c r="AO79" s="25" t="s">
        <v>87</v>
      </c>
      <c r="AP79" s="25" t="s">
        <v>87</v>
      </c>
      <c r="AQ79" s="25" t="s">
        <v>87</v>
      </c>
      <c r="AR79" s="25" t="s">
        <v>87</v>
      </c>
      <c r="AS79" s="25" t="s">
        <v>87</v>
      </c>
      <c r="AT79" s="25" t="s">
        <v>87</v>
      </c>
      <c r="AU79" s="25" t="s">
        <v>87</v>
      </c>
      <c r="AV79" s="25" t="s">
        <v>87</v>
      </c>
      <c r="AW79" s="25" t="s">
        <v>87</v>
      </c>
      <c r="AX79" s="25" t="s">
        <v>87</v>
      </c>
      <c r="AY79" s="25" t="s">
        <v>87</v>
      </c>
      <c r="AZ79" s="25" t="s">
        <v>87</v>
      </c>
      <c r="BA79" s="25" t="s">
        <v>87</v>
      </c>
      <c r="BB79" s="25" t="s">
        <v>87</v>
      </c>
      <c r="BC79" s="25" t="s">
        <v>87</v>
      </c>
      <c r="BD79" s="25" t="s">
        <v>87</v>
      </c>
      <c r="BE79" s="25" t="s">
        <v>87</v>
      </c>
      <c r="BF79" s="25" t="s">
        <v>87</v>
      </c>
      <c r="BG79" s="25" t="s">
        <v>87</v>
      </c>
      <c r="BH79" s="25" t="s">
        <v>87</v>
      </c>
      <c r="BI79" s="25" t="s">
        <v>87</v>
      </c>
      <c r="BJ79" s="25" t="s">
        <v>87</v>
      </c>
      <c r="BK79" s="25" t="s">
        <v>87</v>
      </c>
      <c r="BL79" s="25" t="s">
        <v>87</v>
      </c>
      <c r="BM79" s="25" t="s">
        <v>87</v>
      </c>
      <c r="BN79" s="25" t="s">
        <v>87</v>
      </c>
      <c r="BO79" s="25" t="s">
        <v>87</v>
      </c>
      <c r="BP79" s="25" t="s">
        <v>87</v>
      </c>
      <c r="BQ79" s="25" t="s">
        <v>87</v>
      </c>
      <c r="BR79" s="25" t="s">
        <v>87</v>
      </c>
      <c r="BS79" s="25" t="s">
        <v>87</v>
      </c>
      <c r="BT79" s="25" t="s">
        <v>87</v>
      </c>
      <c r="BU79" s="25" t="s">
        <v>87</v>
      </c>
      <c r="BV79" s="25" t="s">
        <v>87</v>
      </c>
      <c r="BW79" s="25" t="s">
        <v>87</v>
      </c>
      <c r="BX79" s="27" t="s">
        <v>87</v>
      </c>
    </row>
    <row r="80" spans="1:76" ht="31.5" hidden="1" x14ac:dyDescent="0.25">
      <c r="A80" s="33" t="s">
        <v>162</v>
      </c>
      <c r="B80" s="34" t="s">
        <v>163</v>
      </c>
      <c r="C80" s="38" t="s">
        <v>87</v>
      </c>
      <c r="D80" s="26">
        <v>0</v>
      </c>
      <c r="E80" s="26">
        <v>0</v>
      </c>
      <c r="F80" s="25">
        <v>0</v>
      </c>
      <c r="G80" s="25">
        <v>0</v>
      </c>
      <c r="H80" s="25" t="s">
        <v>87</v>
      </c>
      <c r="I80" s="25" t="s">
        <v>87</v>
      </c>
      <c r="J80" s="25" t="s">
        <v>87</v>
      </c>
      <c r="K80" s="25" t="s">
        <v>87</v>
      </c>
      <c r="L80" s="25" t="s">
        <v>87</v>
      </c>
      <c r="M80" s="25">
        <v>0</v>
      </c>
      <c r="N80" s="25">
        <v>0</v>
      </c>
      <c r="O80" s="25" t="s">
        <v>87</v>
      </c>
      <c r="P80" s="25" t="s">
        <v>87</v>
      </c>
      <c r="Q80" s="25" t="s">
        <v>87</v>
      </c>
      <c r="R80" s="25" t="s">
        <v>87</v>
      </c>
      <c r="S80" s="25" t="s">
        <v>87</v>
      </c>
      <c r="T80" s="26">
        <v>0</v>
      </c>
      <c r="U80" s="26">
        <f t="shared" si="26"/>
        <v>0</v>
      </c>
      <c r="V80" s="25" t="s">
        <v>87</v>
      </c>
      <c r="W80" s="25" t="s">
        <v>87</v>
      </c>
      <c r="X80" s="25" t="s">
        <v>87</v>
      </c>
      <c r="Y80" s="25" t="s">
        <v>87</v>
      </c>
      <c r="Z80" s="25" t="s">
        <v>87</v>
      </c>
      <c r="AA80" s="26">
        <v>0</v>
      </c>
      <c r="AB80" s="26">
        <f t="shared" si="7"/>
        <v>0</v>
      </c>
      <c r="AC80" s="25" t="s">
        <v>87</v>
      </c>
      <c r="AD80" s="25" t="s">
        <v>87</v>
      </c>
      <c r="AE80" s="25" t="s">
        <v>87</v>
      </c>
      <c r="AF80" s="25" t="s">
        <v>87</v>
      </c>
      <c r="AG80" s="25" t="s">
        <v>87</v>
      </c>
      <c r="AH80" s="25" t="s">
        <v>87</v>
      </c>
      <c r="AI80" s="25" t="s">
        <v>87</v>
      </c>
      <c r="AJ80" s="25" t="s">
        <v>87</v>
      </c>
      <c r="AK80" s="25" t="s">
        <v>87</v>
      </c>
      <c r="AL80" s="25" t="s">
        <v>87</v>
      </c>
      <c r="AM80" s="25" t="s">
        <v>87</v>
      </c>
      <c r="AN80" s="25" t="s">
        <v>87</v>
      </c>
      <c r="AO80" s="25" t="s">
        <v>87</v>
      </c>
      <c r="AP80" s="25" t="s">
        <v>87</v>
      </c>
      <c r="AQ80" s="25" t="s">
        <v>87</v>
      </c>
      <c r="AR80" s="25" t="s">
        <v>87</v>
      </c>
      <c r="AS80" s="25" t="s">
        <v>87</v>
      </c>
      <c r="AT80" s="25" t="s">
        <v>87</v>
      </c>
      <c r="AU80" s="25" t="s">
        <v>87</v>
      </c>
      <c r="AV80" s="25" t="s">
        <v>87</v>
      </c>
      <c r="AW80" s="25" t="s">
        <v>87</v>
      </c>
      <c r="AX80" s="25" t="s">
        <v>87</v>
      </c>
      <c r="AY80" s="25" t="s">
        <v>87</v>
      </c>
      <c r="AZ80" s="25" t="s">
        <v>87</v>
      </c>
      <c r="BA80" s="25" t="s">
        <v>87</v>
      </c>
      <c r="BB80" s="25" t="s">
        <v>87</v>
      </c>
      <c r="BC80" s="25" t="s">
        <v>87</v>
      </c>
      <c r="BD80" s="25" t="s">
        <v>87</v>
      </c>
      <c r="BE80" s="25" t="s">
        <v>87</v>
      </c>
      <c r="BF80" s="25" t="s">
        <v>87</v>
      </c>
      <c r="BG80" s="25" t="s">
        <v>87</v>
      </c>
      <c r="BH80" s="25" t="s">
        <v>87</v>
      </c>
      <c r="BI80" s="25" t="s">
        <v>87</v>
      </c>
      <c r="BJ80" s="25" t="s">
        <v>87</v>
      </c>
      <c r="BK80" s="25" t="s">
        <v>87</v>
      </c>
      <c r="BL80" s="25" t="s">
        <v>87</v>
      </c>
      <c r="BM80" s="25" t="s">
        <v>87</v>
      </c>
      <c r="BN80" s="25" t="s">
        <v>87</v>
      </c>
      <c r="BO80" s="25" t="s">
        <v>87</v>
      </c>
      <c r="BP80" s="25" t="s">
        <v>87</v>
      </c>
      <c r="BQ80" s="25" t="s">
        <v>87</v>
      </c>
      <c r="BR80" s="25" t="s">
        <v>87</v>
      </c>
      <c r="BS80" s="25" t="s">
        <v>87</v>
      </c>
      <c r="BT80" s="25" t="s">
        <v>87</v>
      </c>
      <c r="BU80" s="25" t="s">
        <v>87</v>
      </c>
      <c r="BV80" s="25" t="s">
        <v>87</v>
      </c>
      <c r="BW80" s="25" t="s">
        <v>87</v>
      </c>
      <c r="BX80" s="27" t="s">
        <v>87</v>
      </c>
    </row>
    <row r="81" spans="1:76" ht="31.5" x14ac:dyDescent="0.25">
      <c r="A81" s="33" t="s">
        <v>164</v>
      </c>
      <c r="B81" s="34" t="s">
        <v>165</v>
      </c>
      <c r="C81" s="38" t="s">
        <v>87</v>
      </c>
      <c r="D81" s="26">
        <f>D82+D86</f>
        <v>0</v>
      </c>
      <c r="E81" s="26">
        <f>E82+E86</f>
        <v>3.2332056929999995</v>
      </c>
      <c r="F81" s="25">
        <v>0</v>
      </c>
      <c r="G81" s="25">
        <v>0</v>
      </c>
      <c r="H81" s="25" t="s">
        <v>87</v>
      </c>
      <c r="I81" s="25" t="s">
        <v>87</v>
      </c>
      <c r="J81" s="25" t="s">
        <v>87</v>
      </c>
      <c r="K81" s="25" t="s">
        <v>87</v>
      </c>
      <c r="L81" s="25" t="s">
        <v>87</v>
      </c>
      <c r="M81" s="25">
        <v>0</v>
      </c>
      <c r="N81" s="25">
        <v>0</v>
      </c>
      <c r="O81" s="25" t="s">
        <v>87</v>
      </c>
      <c r="P81" s="25" t="s">
        <v>87</v>
      </c>
      <c r="Q81" s="25" t="s">
        <v>87</v>
      </c>
      <c r="R81" s="25" t="s">
        <v>87</v>
      </c>
      <c r="S81" s="25" t="s">
        <v>87</v>
      </c>
      <c r="T81" s="26">
        <v>0</v>
      </c>
      <c r="U81" s="26">
        <f>U82+U86</f>
        <v>0</v>
      </c>
      <c r="V81" s="25" t="s">
        <v>87</v>
      </c>
      <c r="W81" s="25" t="s">
        <v>87</v>
      </c>
      <c r="X81" s="25" t="s">
        <v>87</v>
      </c>
      <c r="Y81" s="25" t="s">
        <v>87</v>
      </c>
      <c r="Z81" s="25" t="s">
        <v>87</v>
      </c>
      <c r="AA81" s="26">
        <v>0</v>
      </c>
      <c r="AB81" s="26">
        <f>AB82+AB86</f>
        <v>3.2332056929999995</v>
      </c>
      <c r="AC81" s="25" t="s">
        <v>87</v>
      </c>
      <c r="AD81" s="25" t="s">
        <v>87</v>
      </c>
      <c r="AE81" s="25" t="s">
        <v>87</v>
      </c>
      <c r="AF81" s="25" t="s">
        <v>87</v>
      </c>
      <c r="AG81" s="25" t="s">
        <v>87</v>
      </c>
      <c r="AH81" s="25" t="s">
        <v>87</v>
      </c>
      <c r="AI81" s="25" t="s">
        <v>87</v>
      </c>
      <c r="AJ81" s="25" t="s">
        <v>87</v>
      </c>
      <c r="AK81" s="25" t="s">
        <v>87</v>
      </c>
      <c r="AL81" s="25" t="s">
        <v>87</v>
      </c>
      <c r="AM81" s="25" t="s">
        <v>87</v>
      </c>
      <c r="AN81" s="25" t="s">
        <v>87</v>
      </c>
      <c r="AO81" s="25" t="s">
        <v>87</v>
      </c>
      <c r="AP81" s="25" t="s">
        <v>87</v>
      </c>
      <c r="AQ81" s="25" t="s">
        <v>87</v>
      </c>
      <c r="AR81" s="25" t="s">
        <v>87</v>
      </c>
      <c r="AS81" s="25" t="s">
        <v>87</v>
      </c>
      <c r="AT81" s="25" t="s">
        <v>87</v>
      </c>
      <c r="AU81" s="25" t="s">
        <v>87</v>
      </c>
      <c r="AV81" s="25" t="s">
        <v>87</v>
      </c>
      <c r="AW81" s="25" t="s">
        <v>87</v>
      </c>
      <c r="AX81" s="25" t="s">
        <v>87</v>
      </c>
      <c r="AY81" s="25" t="s">
        <v>87</v>
      </c>
      <c r="AZ81" s="25" t="s">
        <v>87</v>
      </c>
      <c r="BA81" s="25" t="s">
        <v>87</v>
      </c>
      <c r="BB81" s="25" t="s">
        <v>87</v>
      </c>
      <c r="BC81" s="25" t="s">
        <v>87</v>
      </c>
      <c r="BD81" s="25" t="s">
        <v>87</v>
      </c>
      <c r="BE81" s="25" t="s">
        <v>87</v>
      </c>
      <c r="BF81" s="25" t="s">
        <v>87</v>
      </c>
      <c r="BG81" s="25" t="s">
        <v>87</v>
      </c>
      <c r="BH81" s="25" t="s">
        <v>87</v>
      </c>
      <c r="BI81" s="25" t="s">
        <v>87</v>
      </c>
      <c r="BJ81" s="25" t="s">
        <v>87</v>
      </c>
      <c r="BK81" s="25" t="s">
        <v>87</v>
      </c>
      <c r="BL81" s="25" t="s">
        <v>87</v>
      </c>
      <c r="BM81" s="25" t="s">
        <v>87</v>
      </c>
      <c r="BN81" s="25" t="s">
        <v>87</v>
      </c>
      <c r="BO81" s="25" t="s">
        <v>87</v>
      </c>
      <c r="BP81" s="25" t="s">
        <v>87</v>
      </c>
      <c r="BQ81" s="25" t="s">
        <v>87</v>
      </c>
      <c r="BR81" s="25" t="s">
        <v>87</v>
      </c>
      <c r="BS81" s="25" t="s">
        <v>87</v>
      </c>
      <c r="BT81" s="25" t="s">
        <v>87</v>
      </c>
      <c r="BU81" s="25" t="s">
        <v>87</v>
      </c>
      <c r="BV81" s="25" t="s">
        <v>87</v>
      </c>
      <c r="BW81" s="25" t="s">
        <v>87</v>
      </c>
      <c r="BX81" s="27" t="s">
        <v>87</v>
      </c>
    </row>
    <row r="82" spans="1:76" x14ac:dyDescent="0.25">
      <c r="A82" s="33" t="s">
        <v>166</v>
      </c>
      <c r="B82" s="34" t="s">
        <v>167</v>
      </c>
      <c r="C82" s="38" t="s">
        <v>87</v>
      </c>
      <c r="D82" s="26">
        <f>SUM(D83:D85)</f>
        <v>0</v>
      </c>
      <c r="E82" s="26">
        <f>SUM(E83:E85)</f>
        <v>1.6214919734999997</v>
      </c>
      <c r="F82" s="25">
        <v>0</v>
      </c>
      <c r="G82" s="25">
        <v>0</v>
      </c>
      <c r="H82" s="25" t="s">
        <v>87</v>
      </c>
      <c r="I82" s="25" t="s">
        <v>87</v>
      </c>
      <c r="J82" s="25" t="s">
        <v>87</v>
      </c>
      <c r="K82" s="25" t="s">
        <v>87</v>
      </c>
      <c r="L82" s="25" t="s">
        <v>87</v>
      </c>
      <c r="M82" s="25">
        <v>0</v>
      </c>
      <c r="N82" s="25">
        <v>0</v>
      </c>
      <c r="O82" s="25" t="s">
        <v>87</v>
      </c>
      <c r="P82" s="25" t="s">
        <v>87</v>
      </c>
      <c r="Q82" s="25" t="s">
        <v>87</v>
      </c>
      <c r="R82" s="25" t="s">
        <v>87</v>
      </c>
      <c r="S82" s="25" t="s">
        <v>87</v>
      </c>
      <c r="T82" s="26">
        <v>0</v>
      </c>
      <c r="U82" s="26">
        <f t="shared" si="26"/>
        <v>0</v>
      </c>
      <c r="V82" s="25" t="s">
        <v>87</v>
      </c>
      <c r="W82" s="25" t="s">
        <v>87</v>
      </c>
      <c r="X82" s="25" t="s">
        <v>87</v>
      </c>
      <c r="Y82" s="25" t="s">
        <v>87</v>
      </c>
      <c r="Z82" s="25" t="s">
        <v>87</v>
      </c>
      <c r="AA82" s="26">
        <v>0</v>
      </c>
      <c r="AB82" s="26">
        <f>SUM(AB83:AB85)</f>
        <v>1.6214919734999997</v>
      </c>
      <c r="AC82" s="25" t="s">
        <v>87</v>
      </c>
      <c r="AD82" s="25" t="s">
        <v>87</v>
      </c>
      <c r="AE82" s="25" t="s">
        <v>87</v>
      </c>
      <c r="AF82" s="25" t="s">
        <v>87</v>
      </c>
      <c r="AG82" s="25" t="s">
        <v>87</v>
      </c>
      <c r="AH82" s="25" t="s">
        <v>87</v>
      </c>
      <c r="AI82" s="25" t="s">
        <v>87</v>
      </c>
      <c r="AJ82" s="25" t="s">
        <v>87</v>
      </c>
      <c r="AK82" s="25" t="s">
        <v>87</v>
      </c>
      <c r="AL82" s="25" t="s">
        <v>87</v>
      </c>
      <c r="AM82" s="25" t="s">
        <v>87</v>
      </c>
      <c r="AN82" s="25" t="s">
        <v>87</v>
      </c>
      <c r="AO82" s="25" t="s">
        <v>87</v>
      </c>
      <c r="AP82" s="25" t="s">
        <v>87</v>
      </c>
      <c r="AQ82" s="25" t="s">
        <v>87</v>
      </c>
      <c r="AR82" s="25" t="s">
        <v>87</v>
      </c>
      <c r="AS82" s="25" t="s">
        <v>87</v>
      </c>
      <c r="AT82" s="25" t="s">
        <v>87</v>
      </c>
      <c r="AU82" s="25" t="s">
        <v>87</v>
      </c>
      <c r="AV82" s="25" t="s">
        <v>87</v>
      </c>
      <c r="AW82" s="25" t="s">
        <v>87</v>
      </c>
      <c r="AX82" s="25" t="s">
        <v>87</v>
      </c>
      <c r="AY82" s="25" t="s">
        <v>87</v>
      </c>
      <c r="AZ82" s="25" t="s">
        <v>87</v>
      </c>
      <c r="BA82" s="25" t="s">
        <v>87</v>
      </c>
      <c r="BB82" s="25" t="s">
        <v>87</v>
      </c>
      <c r="BC82" s="25" t="s">
        <v>87</v>
      </c>
      <c r="BD82" s="25" t="s">
        <v>87</v>
      </c>
      <c r="BE82" s="25" t="s">
        <v>87</v>
      </c>
      <c r="BF82" s="25" t="s">
        <v>87</v>
      </c>
      <c r="BG82" s="25" t="s">
        <v>87</v>
      </c>
      <c r="BH82" s="25" t="s">
        <v>87</v>
      </c>
      <c r="BI82" s="25" t="s">
        <v>87</v>
      </c>
      <c r="BJ82" s="25" t="s">
        <v>87</v>
      </c>
      <c r="BK82" s="25" t="s">
        <v>87</v>
      </c>
      <c r="BL82" s="25" t="s">
        <v>87</v>
      </c>
      <c r="BM82" s="25" t="s">
        <v>87</v>
      </c>
      <c r="BN82" s="25" t="s">
        <v>87</v>
      </c>
      <c r="BO82" s="25" t="s">
        <v>87</v>
      </c>
      <c r="BP82" s="25" t="s">
        <v>87</v>
      </c>
      <c r="BQ82" s="25" t="s">
        <v>87</v>
      </c>
      <c r="BR82" s="25" t="s">
        <v>87</v>
      </c>
      <c r="BS82" s="25" t="s">
        <v>87</v>
      </c>
      <c r="BT82" s="25" t="s">
        <v>87</v>
      </c>
      <c r="BU82" s="25" t="s">
        <v>87</v>
      </c>
      <c r="BV82" s="25" t="s">
        <v>87</v>
      </c>
      <c r="BW82" s="25" t="s">
        <v>87</v>
      </c>
      <c r="BX82" s="27" t="s">
        <v>87</v>
      </c>
    </row>
    <row r="83" spans="1:76" ht="75" x14ac:dyDescent="0.25">
      <c r="A83" s="31" t="s">
        <v>276</v>
      </c>
      <c r="B83" s="44" t="s">
        <v>277</v>
      </c>
      <c r="C83" s="27" t="s">
        <v>278</v>
      </c>
      <c r="D83" s="26">
        <f>SUM(D84:D86)</f>
        <v>0</v>
      </c>
      <c r="E83" s="26" t="s">
        <v>87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6">
        <v>0</v>
      </c>
      <c r="U83" s="26">
        <v>0</v>
      </c>
      <c r="V83" s="25" t="s">
        <v>87</v>
      </c>
      <c r="W83" s="25" t="s">
        <v>87</v>
      </c>
      <c r="X83" s="25" t="s">
        <v>87</v>
      </c>
      <c r="Y83" s="25" t="s">
        <v>87</v>
      </c>
      <c r="Z83" s="25" t="s">
        <v>87</v>
      </c>
      <c r="AA83" s="26">
        <v>0</v>
      </c>
      <c r="AB83" s="26">
        <v>0</v>
      </c>
      <c r="AC83" s="25" t="s">
        <v>87</v>
      </c>
      <c r="AD83" s="25" t="s">
        <v>87</v>
      </c>
      <c r="AE83" s="25" t="s">
        <v>87</v>
      </c>
      <c r="AF83" s="25" t="s">
        <v>87</v>
      </c>
      <c r="AG83" s="25" t="s">
        <v>87</v>
      </c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7" t="s">
        <v>306</v>
      </c>
    </row>
    <row r="84" spans="1:76" ht="47.25" x14ac:dyDescent="0.25">
      <c r="A84" s="31" t="s">
        <v>279</v>
      </c>
      <c r="B84" s="44" t="s">
        <v>280</v>
      </c>
      <c r="C84" s="27" t="s">
        <v>281</v>
      </c>
      <c r="D84" s="26">
        <f>SUM(D85:D88)</f>
        <v>0</v>
      </c>
      <c r="E84" s="43">
        <f>'[1]2018'!$K$46/1000</f>
        <v>1.1883163634999998</v>
      </c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6">
        <v>0</v>
      </c>
      <c r="U84" s="26">
        <v>0</v>
      </c>
      <c r="V84" s="25" t="s">
        <v>87</v>
      </c>
      <c r="W84" s="25" t="s">
        <v>87</v>
      </c>
      <c r="X84" s="25" t="s">
        <v>87</v>
      </c>
      <c r="Y84" s="25" t="s">
        <v>87</v>
      </c>
      <c r="Z84" s="25" t="s">
        <v>87</v>
      </c>
      <c r="AA84" s="26">
        <v>0</v>
      </c>
      <c r="AB84" s="26">
        <f t="shared" si="7"/>
        <v>1.1883163634999998</v>
      </c>
      <c r="AC84" s="25" t="s">
        <v>87</v>
      </c>
      <c r="AD84" s="25" t="s">
        <v>87</v>
      </c>
      <c r="AE84" s="25" t="s">
        <v>87</v>
      </c>
      <c r="AF84" s="25" t="s">
        <v>87</v>
      </c>
      <c r="AG84" s="25" t="s">
        <v>87</v>
      </c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7" t="s">
        <v>306</v>
      </c>
    </row>
    <row r="85" spans="1:76" ht="47.25" x14ac:dyDescent="0.25">
      <c r="A85" s="31" t="s">
        <v>282</v>
      </c>
      <c r="B85" s="44" t="s">
        <v>283</v>
      </c>
      <c r="C85" s="27" t="s">
        <v>284</v>
      </c>
      <c r="D85" s="26">
        <f>SUM(D86:D89)</f>
        <v>0</v>
      </c>
      <c r="E85" s="43">
        <v>0.43317560999999999</v>
      </c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>
        <v>0</v>
      </c>
      <c r="U85" s="26">
        <v>0</v>
      </c>
      <c r="V85" s="25" t="s">
        <v>87</v>
      </c>
      <c r="W85" s="25" t="s">
        <v>87</v>
      </c>
      <c r="X85" s="25" t="s">
        <v>87</v>
      </c>
      <c r="Y85" s="25" t="s">
        <v>87</v>
      </c>
      <c r="Z85" s="25" t="s">
        <v>87</v>
      </c>
      <c r="AA85" s="26">
        <v>0</v>
      </c>
      <c r="AB85" s="26">
        <v>0.43317560999999999</v>
      </c>
      <c r="AC85" s="25" t="s">
        <v>87</v>
      </c>
      <c r="AD85" s="25" t="s">
        <v>87</v>
      </c>
      <c r="AE85" s="25" t="s">
        <v>87</v>
      </c>
      <c r="AF85" s="25" t="s">
        <v>87</v>
      </c>
      <c r="AG85" s="25" t="s">
        <v>87</v>
      </c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7" t="s">
        <v>306</v>
      </c>
    </row>
    <row r="86" spans="1:76" ht="31.5" x14ac:dyDescent="0.25">
      <c r="A86" s="33" t="s">
        <v>168</v>
      </c>
      <c r="B86" s="34" t="s">
        <v>169</v>
      </c>
      <c r="C86" s="38" t="s">
        <v>87</v>
      </c>
      <c r="D86" s="26">
        <v>0</v>
      </c>
      <c r="E86" s="26">
        <f>E87</f>
        <v>1.6117137195</v>
      </c>
      <c r="F86" s="25">
        <v>0</v>
      </c>
      <c r="G86" s="25">
        <v>0</v>
      </c>
      <c r="H86" s="25" t="s">
        <v>87</v>
      </c>
      <c r="I86" s="25" t="s">
        <v>87</v>
      </c>
      <c r="J86" s="25" t="s">
        <v>87</v>
      </c>
      <c r="K86" s="25" t="s">
        <v>87</v>
      </c>
      <c r="L86" s="25" t="s">
        <v>87</v>
      </c>
      <c r="M86" s="25">
        <v>0</v>
      </c>
      <c r="N86" s="25">
        <v>0</v>
      </c>
      <c r="O86" s="25" t="s">
        <v>87</v>
      </c>
      <c r="P86" s="25" t="s">
        <v>87</v>
      </c>
      <c r="Q86" s="25" t="s">
        <v>87</v>
      </c>
      <c r="R86" s="25" t="s">
        <v>87</v>
      </c>
      <c r="S86" s="25" t="s">
        <v>87</v>
      </c>
      <c r="T86" s="26">
        <v>0</v>
      </c>
      <c r="U86" s="26">
        <f t="shared" si="26"/>
        <v>0</v>
      </c>
      <c r="V86" s="25" t="s">
        <v>87</v>
      </c>
      <c r="W86" s="25" t="s">
        <v>87</v>
      </c>
      <c r="X86" s="25" t="s">
        <v>87</v>
      </c>
      <c r="Y86" s="25" t="s">
        <v>87</v>
      </c>
      <c r="Z86" s="25" t="s">
        <v>87</v>
      </c>
      <c r="AA86" s="26">
        <v>0</v>
      </c>
      <c r="AB86" s="26">
        <f>AB87</f>
        <v>1.6117137195</v>
      </c>
      <c r="AC86" s="25" t="s">
        <v>87</v>
      </c>
      <c r="AD86" s="25" t="s">
        <v>87</v>
      </c>
      <c r="AE86" s="25" t="s">
        <v>87</v>
      </c>
      <c r="AF86" s="25" t="s">
        <v>87</v>
      </c>
      <c r="AG86" s="25" t="s">
        <v>87</v>
      </c>
      <c r="AH86" s="25" t="s">
        <v>87</v>
      </c>
      <c r="AI86" s="25" t="s">
        <v>87</v>
      </c>
      <c r="AJ86" s="25" t="s">
        <v>87</v>
      </c>
      <c r="AK86" s="25" t="s">
        <v>87</v>
      </c>
      <c r="AL86" s="25" t="s">
        <v>87</v>
      </c>
      <c r="AM86" s="25" t="s">
        <v>87</v>
      </c>
      <c r="AN86" s="25" t="s">
        <v>87</v>
      </c>
      <c r="AO86" s="25" t="s">
        <v>87</v>
      </c>
      <c r="AP86" s="25" t="s">
        <v>87</v>
      </c>
      <c r="AQ86" s="25" t="s">
        <v>87</v>
      </c>
      <c r="AR86" s="25" t="s">
        <v>87</v>
      </c>
      <c r="AS86" s="25" t="s">
        <v>87</v>
      </c>
      <c r="AT86" s="25" t="s">
        <v>87</v>
      </c>
      <c r="AU86" s="25" t="s">
        <v>87</v>
      </c>
      <c r="AV86" s="25" t="s">
        <v>87</v>
      </c>
      <c r="AW86" s="25" t="s">
        <v>87</v>
      </c>
      <c r="AX86" s="25" t="s">
        <v>87</v>
      </c>
      <c r="AY86" s="25" t="s">
        <v>87</v>
      </c>
      <c r="AZ86" s="25" t="s">
        <v>87</v>
      </c>
      <c r="BA86" s="25" t="s">
        <v>87</v>
      </c>
      <c r="BB86" s="25" t="s">
        <v>87</v>
      </c>
      <c r="BC86" s="25" t="s">
        <v>87</v>
      </c>
      <c r="BD86" s="25" t="s">
        <v>87</v>
      </c>
      <c r="BE86" s="25" t="s">
        <v>87</v>
      </c>
      <c r="BF86" s="25" t="s">
        <v>87</v>
      </c>
      <c r="BG86" s="25" t="s">
        <v>87</v>
      </c>
      <c r="BH86" s="25" t="s">
        <v>87</v>
      </c>
      <c r="BI86" s="25" t="s">
        <v>87</v>
      </c>
      <c r="BJ86" s="25" t="s">
        <v>87</v>
      </c>
      <c r="BK86" s="25" t="s">
        <v>87</v>
      </c>
      <c r="BL86" s="25" t="s">
        <v>87</v>
      </c>
      <c r="BM86" s="25" t="s">
        <v>87</v>
      </c>
      <c r="BN86" s="25" t="s">
        <v>87</v>
      </c>
      <c r="BO86" s="25" t="s">
        <v>87</v>
      </c>
      <c r="BP86" s="25" t="s">
        <v>87</v>
      </c>
      <c r="BQ86" s="25" t="s">
        <v>87</v>
      </c>
      <c r="BR86" s="25" t="s">
        <v>87</v>
      </c>
      <c r="BS86" s="25" t="s">
        <v>87</v>
      </c>
      <c r="BT86" s="25" t="s">
        <v>87</v>
      </c>
      <c r="BU86" s="25" t="s">
        <v>87</v>
      </c>
      <c r="BV86" s="25" t="s">
        <v>87</v>
      </c>
      <c r="BW86" s="25" t="s">
        <v>87</v>
      </c>
      <c r="BX86" s="27" t="s">
        <v>87</v>
      </c>
    </row>
    <row r="87" spans="1:76" ht="96.75" customHeight="1" x14ac:dyDescent="0.25">
      <c r="A87" s="42" t="s">
        <v>285</v>
      </c>
      <c r="B87" s="32" t="s">
        <v>286</v>
      </c>
      <c r="C87" s="27" t="s">
        <v>287</v>
      </c>
      <c r="D87" s="26">
        <f>SUM(D88:D90)</f>
        <v>0</v>
      </c>
      <c r="E87" s="26">
        <v>1.6117137195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6">
        <v>0</v>
      </c>
      <c r="U87" s="26">
        <v>0</v>
      </c>
      <c r="V87" s="25" t="s">
        <v>87</v>
      </c>
      <c r="W87" s="25" t="s">
        <v>87</v>
      </c>
      <c r="X87" s="25" t="s">
        <v>87</v>
      </c>
      <c r="Y87" s="25" t="s">
        <v>87</v>
      </c>
      <c r="Z87" s="25" t="s">
        <v>87</v>
      </c>
      <c r="AA87" s="26">
        <v>0</v>
      </c>
      <c r="AB87" s="26">
        <f t="shared" ref="AB87" si="28">E87</f>
        <v>1.6117137195</v>
      </c>
      <c r="AC87" s="25" t="s">
        <v>87</v>
      </c>
      <c r="AD87" s="25" t="s">
        <v>87</v>
      </c>
      <c r="AE87" s="25" t="s">
        <v>87</v>
      </c>
      <c r="AF87" s="25" t="s">
        <v>87</v>
      </c>
      <c r="AG87" s="25" t="s">
        <v>87</v>
      </c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7" t="s">
        <v>307</v>
      </c>
    </row>
    <row r="88" spans="1:76" ht="47.25" x14ac:dyDescent="0.25">
      <c r="A88" s="33" t="s">
        <v>170</v>
      </c>
      <c r="B88" s="34" t="s">
        <v>171</v>
      </c>
      <c r="C88" s="38" t="s">
        <v>87</v>
      </c>
      <c r="D88" s="26">
        <v>0</v>
      </c>
      <c r="E88" s="26">
        <v>0</v>
      </c>
      <c r="F88" s="25">
        <v>0</v>
      </c>
      <c r="G88" s="25">
        <v>0</v>
      </c>
      <c r="H88" s="25" t="s">
        <v>87</v>
      </c>
      <c r="I88" s="25" t="s">
        <v>87</v>
      </c>
      <c r="J88" s="25" t="s">
        <v>87</v>
      </c>
      <c r="K88" s="25" t="s">
        <v>87</v>
      </c>
      <c r="L88" s="25" t="s">
        <v>87</v>
      </c>
      <c r="M88" s="25">
        <v>0</v>
      </c>
      <c r="N88" s="25">
        <v>0</v>
      </c>
      <c r="O88" s="25" t="s">
        <v>87</v>
      </c>
      <c r="P88" s="25" t="s">
        <v>87</v>
      </c>
      <c r="Q88" s="25" t="s">
        <v>87</v>
      </c>
      <c r="R88" s="25" t="s">
        <v>87</v>
      </c>
      <c r="S88" s="25" t="s">
        <v>87</v>
      </c>
      <c r="T88" s="26">
        <v>0</v>
      </c>
      <c r="U88" s="26">
        <f t="shared" si="26"/>
        <v>0</v>
      </c>
      <c r="V88" s="25" t="s">
        <v>87</v>
      </c>
      <c r="W88" s="25" t="s">
        <v>87</v>
      </c>
      <c r="X88" s="25" t="s">
        <v>87</v>
      </c>
      <c r="Y88" s="25" t="s">
        <v>87</v>
      </c>
      <c r="Z88" s="25" t="s">
        <v>87</v>
      </c>
      <c r="AA88" s="26">
        <v>0</v>
      </c>
      <c r="AB88" s="26">
        <f t="shared" si="7"/>
        <v>0</v>
      </c>
      <c r="AC88" s="25" t="s">
        <v>87</v>
      </c>
      <c r="AD88" s="25" t="s">
        <v>87</v>
      </c>
      <c r="AE88" s="25" t="s">
        <v>87</v>
      </c>
      <c r="AF88" s="25" t="s">
        <v>87</v>
      </c>
      <c r="AG88" s="25" t="s">
        <v>87</v>
      </c>
      <c r="AH88" s="25" t="s">
        <v>87</v>
      </c>
      <c r="AI88" s="25" t="s">
        <v>87</v>
      </c>
      <c r="AJ88" s="25" t="s">
        <v>87</v>
      </c>
      <c r="AK88" s="25" t="s">
        <v>87</v>
      </c>
      <c r="AL88" s="25" t="s">
        <v>87</v>
      </c>
      <c r="AM88" s="25" t="s">
        <v>87</v>
      </c>
      <c r="AN88" s="25" t="s">
        <v>87</v>
      </c>
      <c r="AO88" s="25" t="s">
        <v>87</v>
      </c>
      <c r="AP88" s="25" t="s">
        <v>87</v>
      </c>
      <c r="AQ88" s="25" t="s">
        <v>87</v>
      </c>
      <c r="AR88" s="25" t="s">
        <v>87</v>
      </c>
      <c r="AS88" s="25" t="s">
        <v>87</v>
      </c>
      <c r="AT88" s="25" t="s">
        <v>87</v>
      </c>
      <c r="AU88" s="25" t="s">
        <v>87</v>
      </c>
      <c r="AV88" s="25" t="s">
        <v>87</v>
      </c>
      <c r="AW88" s="25" t="s">
        <v>87</v>
      </c>
      <c r="AX88" s="25" t="s">
        <v>87</v>
      </c>
      <c r="AY88" s="25" t="s">
        <v>87</v>
      </c>
      <c r="AZ88" s="25" t="s">
        <v>87</v>
      </c>
      <c r="BA88" s="25" t="s">
        <v>87</v>
      </c>
      <c r="BB88" s="25" t="s">
        <v>87</v>
      </c>
      <c r="BC88" s="25" t="s">
        <v>87</v>
      </c>
      <c r="BD88" s="25" t="s">
        <v>87</v>
      </c>
      <c r="BE88" s="25" t="s">
        <v>87</v>
      </c>
      <c r="BF88" s="25" t="s">
        <v>87</v>
      </c>
      <c r="BG88" s="25" t="s">
        <v>87</v>
      </c>
      <c r="BH88" s="25" t="s">
        <v>87</v>
      </c>
      <c r="BI88" s="25" t="s">
        <v>87</v>
      </c>
      <c r="BJ88" s="25" t="s">
        <v>87</v>
      </c>
      <c r="BK88" s="25" t="s">
        <v>87</v>
      </c>
      <c r="BL88" s="25" t="s">
        <v>87</v>
      </c>
      <c r="BM88" s="25" t="s">
        <v>87</v>
      </c>
      <c r="BN88" s="25" t="s">
        <v>87</v>
      </c>
      <c r="BO88" s="25" t="s">
        <v>87</v>
      </c>
      <c r="BP88" s="25" t="s">
        <v>87</v>
      </c>
      <c r="BQ88" s="25" t="s">
        <v>87</v>
      </c>
      <c r="BR88" s="25" t="s">
        <v>87</v>
      </c>
      <c r="BS88" s="25" t="s">
        <v>87</v>
      </c>
      <c r="BT88" s="25" t="s">
        <v>87</v>
      </c>
      <c r="BU88" s="25" t="s">
        <v>87</v>
      </c>
      <c r="BV88" s="25" t="s">
        <v>87</v>
      </c>
      <c r="BW88" s="25" t="s">
        <v>87</v>
      </c>
      <c r="BX88" s="27" t="s">
        <v>87</v>
      </c>
    </row>
    <row r="89" spans="1:76" ht="31.5" hidden="1" x14ac:dyDescent="0.25">
      <c r="A89" s="33" t="s">
        <v>172</v>
      </c>
      <c r="B89" s="34" t="s">
        <v>173</v>
      </c>
      <c r="C89" s="38" t="s">
        <v>87</v>
      </c>
      <c r="D89" s="25">
        <v>0</v>
      </c>
      <c r="E89" s="25">
        <v>0</v>
      </c>
      <c r="F89" s="25">
        <v>0</v>
      </c>
      <c r="G89" s="25">
        <v>0</v>
      </c>
      <c r="H89" s="25" t="s">
        <v>87</v>
      </c>
      <c r="I89" s="25" t="s">
        <v>87</v>
      </c>
      <c r="J89" s="25" t="s">
        <v>87</v>
      </c>
      <c r="K89" s="25" t="s">
        <v>87</v>
      </c>
      <c r="L89" s="25" t="s">
        <v>87</v>
      </c>
      <c r="M89" s="25">
        <v>0</v>
      </c>
      <c r="N89" s="25">
        <v>0</v>
      </c>
      <c r="O89" s="25" t="s">
        <v>87</v>
      </c>
      <c r="P89" s="25" t="s">
        <v>87</v>
      </c>
      <c r="Q89" s="25" t="s">
        <v>87</v>
      </c>
      <c r="R89" s="25" t="s">
        <v>87</v>
      </c>
      <c r="S89" s="25" t="s">
        <v>87</v>
      </c>
      <c r="T89" s="26">
        <v>0</v>
      </c>
      <c r="U89" s="26">
        <f t="shared" si="26"/>
        <v>0</v>
      </c>
      <c r="V89" s="25" t="s">
        <v>87</v>
      </c>
      <c r="W89" s="25" t="s">
        <v>87</v>
      </c>
      <c r="X89" s="25" t="s">
        <v>87</v>
      </c>
      <c r="Y89" s="25" t="s">
        <v>87</v>
      </c>
      <c r="Z89" s="25" t="s">
        <v>87</v>
      </c>
      <c r="AA89" s="26">
        <v>0</v>
      </c>
      <c r="AB89" s="26">
        <f t="shared" si="7"/>
        <v>0</v>
      </c>
      <c r="AC89" s="25" t="s">
        <v>87</v>
      </c>
      <c r="AD89" s="25" t="s">
        <v>87</v>
      </c>
      <c r="AE89" s="25" t="s">
        <v>87</v>
      </c>
      <c r="AF89" s="25" t="s">
        <v>87</v>
      </c>
      <c r="AG89" s="25" t="s">
        <v>87</v>
      </c>
      <c r="AH89" s="25" t="s">
        <v>87</v>
      </c>
      <c r="AI89" s="25" t="s">
        <v>87</v>
      </c>
      <c r="AJ89" s="25" t="s">
        <v>87</v>
      </c>
      <c r="AK89" s="25" t="s">
        <v>87</v>
      </c>
      <c r="AL89" s="25" t="s">
        <v>87</v>
      </c>
      <c r="AM89" s="25" t="s">
        <v>87</v>
      </c>
      <c r="AN89" s="25" t="s">
        <v>87</v>
      </c>
      <c r="AO89" s="25" t="s">
        <v>87</v>
      </c>
      <c r="AP89" s="25" t="s">
        <v>87</v>
      </c>
      <c r="AQ89" s="25" t="s">
        <v>87</v>
      </c>
      <c r="AR89" s="25" t="s">
        <v>87</v>
      </c>
      <c r="AS89" s="25" t="s">
        <v>87</v>
      </c>
      <c r="AT89" s="25" t="s">
        <v>87</v>
      </c>
      <c r="AU89" s="25" t="s">
        <v>87</v>
      </c>
      <c r="AV89" s="25" t="s">
        <v>87</v>
      </c>
      <c r="AW89" s="25" t="s">
        <v>87</v>
      </c>
      <c r="AX89" s="25" t="s">
        <v>87</v>
      </c>
      <c r="AY89" s="25" t="s">
        <v>87</v>
      </c>
      <c r="AZ89" s="25" t="s">
        <v>87</v>
      </c>
      <c r="BA89" s="25" t="s">
        <v>87</v>
      </c>
      <c r="BB89" s="25" t="s">
        <v>87</v>
      </c>
      <c r="BC89" s="25" t="s">
        <v>87</v>
      </c>
      <c r="BD89" s="25" t="s">
        <v>87</v>
      </c>
      <c r="BE89" s="25" t="s">
        <v>87</v>
      </c>
      <c r="BF89" s="25" t="s">
        <v>87</v>
      </c>
      <c r="BG89" s="25" t="s">
        <v>87</v>
      </c>
      <c r="BH89" s="25" t="s">
        <v>87</v>
      </c>
      <c r="BI89" s="25" t="s">
        <v>87</v>
      </c>
      <c r="BJ89" s="25" t="s">
        <v>87</v>
      </c>
      <c r="BK89" s="25" t="s">
        <v>87</v>
      </c>
      <c r="BL89" s="25" t="s">
        <v>87</v>
      </c>
      <c r="BM89" s="25" t="s">
        <v>87</v>
      </c>
      <c r="BN89" s="25" t="s">
        <v>87</v>
      </c>
      <c r="BO89" s="25" t="s">
        <v>87</v>
      </c>
      <c r="BP89" s="25" t="s">
        <v>87</v>
      </c>
      <c r="BQ89" s="25" t="s">
        <v>87</v>
      </c>
      <c r="BR89" s="25" t="s">
        <v>87</v>
      </c>
      <c r="BS89" s="25" t="s">
        <v>87</v>
      </c>
      <c r="BT89" s="25" t="s">
        <v>87</v>
      </c>
      <c r="BU89" s="25" t="s">
        <v>87</v>
      </c>
      <c r="BV89" s="25" t="s">
        <v>87</v>
      </c>
      <c r="BW89" s="25" t="s">
        <v>87</v>
      </c>
      <c r="BX89" s="27" t="s">
        <v>87</v>
      </c>
    </row>
    <row r="90" spans="1:76" ht="31.5" hidden="1" x14ac:dyDescent="0.25">
      <c r="A90" s="33" t="s">
        <v>174</v>
      </c>
      <c r="B90" s="34" t="s">
        <v>175</v>
      </c>
      <c r="C90" s="38" t="s">
        <v>87</v>
      </c>
      <c r="D90" s="25">
        <v>0</v>
      </c>
      <c r="E90" s="25">
        <v>0</v>
      </c>
      <c r="F90" s="25">
        <v>0</v>
      </c>
      <c r="G90" s="25">
        <v>0</v>
      </c>
      <c r="H90" s="25" t="s">
        <v>87</v>
      </c>
      <c r="I90" s="25" t="s">
        <v>87</v>
      </c>
      <c r="J90" s="25" t="s">
        <v>87</v>
      </c>
      <c r="K90" s="25" t="s">
        <v>87</v>
      </c>
      <c r="L90" s="25" t="s">
        <v>87</v>
      </c>
      <c r="M90" s="25">
        <v>0</v>
      </c>
      <c r="N90" s="25">
        <v>0</v>
      </c>
      <c r="O90" s="25" t="s">
        <v>87</v>
      </c>
      <c r="P90" s="25" t="s">
        <v>87</v>
      </c>
      <c r="Q90" s="25" t="s">
        <v>87</v>
      </c>
      <c r="R90" s="25" t="s">
        <v>87</v>
      </c>
      <c r="S90" s="25" t="s">
        <v>87</v>
      </c>
      <c r="T90" s="26">
        <v>0</v>
      </c>
      <c r="U90" s="26">
        <f t="shared" si="26"/>
        <v>0</v>
      </c>
      <c r="V90" s="25" t="s">
        <v>87</v>
      </c>
      <c r="W90" s="25" t="s">
        <v>87</v>
      </c>
      <c r="X90" s="25" t="s">
        <v>87</v>
      </c>
      <c r="Y90" s="25" t="s">
        <v>87</v>
      </c>
      <c r="Z90" s="25" t="s">
        <v>87</v>
      </c>
      <c r="AA90" s="26">
        <v>0</v>
      </c>
      <c r="AB90" s="26">
        <f t="shared" si="7"/>
        <v>0</v>
      </c>
      <c r="AC90" s="25" t="s">
        <v>87</v>
      </c>
      <c r="AD90" s="25" t="s">
        <v>87</v>
      </c>
      <c r="AE90" s="25" t="s">
        <v>87</v>
      </c>
      <c r="AF90" s="25" t="s">
        <v>87</v>
      </c>
      <c r="AG90" s="25" t="s">
        <v>87</v>
      </c>
      <c r="AH90" s="25" t="s">
        <v>87</v>
      </c>
      <c r="AI90" s="25" t="s">
        <v>87</v>
      </c>
      <c r="AJ90" s="25" t="s">
        <v>87</v>
      </c>
      <c r="AK90" s="25" t="s">
        <v>87</v>
      </c>
      <c r="AL90" s="25" t="s">
        <v>87</v>
      </c>
      <c r="AM90" s="25" t="s">
        <v>87</v>
      </c>
      <c r="AN90" s="25" t="s">
        <v>87</v>
      </c>
      <c r="AO90" s="25" t="s">
        <v>87</v>
      </c>
      <c r="AP90" s="25" t="s">
        <v>87</v>
      </c>
      <c r="AQ90" s="25" t="s">
        <v>87</v>
      </c>
      <c r="AR90" s="25" t="s">
        <v>87</v>
      </c>
      <c r="AS90" s="25" t="s">
        <v>87</v>
      </c>
      <c r="AT90" s="25" t="s">
        <v>87</v>
      </c>
      <c r="AU90" s="25" t="s">
        <v>87</v>
      </c>
      <c r="AV90" s="25" t="s">
        <v>87</v>
      </c>
      <c r="AW90" s="25" t="s">
        <v>87</v>
      </c>
      <c r="AX90" s="25" t="s">
        <v>87</v>
      </c>
      <c r="AY90" s="25" t="s">
        <v>87</v>
      </c>
      <c r="AZ90" s="25" t="s">
        <v>87</v>
      </c>
      <c r="BA90" s="25" t="s">
        <v>87</v>
      </c>
      <c r="BB90" s="25" t="s">
        <v>87</v>
      </c>
      <c r="BC90" s="25" t="s">
        <v>87</v>
      </c>
      <c r="BD90" s="25" t="s">
        <v>87</v>
      </c>
      <c r="BE90" s="25" t="s">
        <v>87</v>
      </c>
      <c r="BF90" s="25" t="s">
        <v>87</v>
      </c>
      <c r="BG90" s="25" t="s">
        <v>87</v>
      </c>
      <c r="BH90" s="25" t="s">
        <v>87</v>
      </c>
      <c r="BI90" s="25" t="s">
        <v>87</v>
      </c>
      <c r="BJ90" s="25" t="s">
        <v>87</v>
      </c>
      <c r="BK90" s="25" t="s">
        <v>87</v>
      </c>
      <c r="BL90" s="25" t="s">
        <v>87</v>
      </c>
      <c r="BM90" s="25" t="s">
        <v>87</v>
      </c>
      <c r="BN90" s="25" t="s">
        <v>87</v>
      </c>
      <c r="BO90" s="25" t="s">
        <v>87</v>
      </c>
      <c r="BP90" s="25" t="s">
        <v>87</v>
      </c>
      <c r="BQ90" s="25" t="s">
        <v>87</v>
      </c>
      <c r="BR90" s="25" t="s">
        <v>87</v>
      </c>
      <c r="BS90" s="25" t="s">
        <v>87</v>
      </c>
      <c r="BT90" s="25" t="s">
        <v>87</v>
      </c>
      <c r="BU90" s="25" t="s">
        <v>87</v>
      </c>
      <c r="BV90" s="25" t="s">
        <v>87</v>
      </c>
      <c r="BW90" s="25" t="s">
        <v>87</v>
      </c>
      <c r="BX90" s="27" t="s">
        <v>87</v>
      </c>
    </row>
    <row r="91" spans="1:76" ht="31.5" x14ac:dyDescent="0.25">
      <c r="A91" s="33" t="s">
        <v>176</v>
      </c>
      <c r="B91" s="34" t="s">
        <v>177</v>
      </c>
      <c r="C91" s="38" t="s">
        <v>201</v>
      </c>
      <c r="D91" s="26">
        <f>SUM(D92:D96)</f>
        <v>0</v>
      </c>
      <c r="E91" s="26">
        <f>SUM(E92:E96)</f>
        <v>7.8296124408239596</v>
      </c>
      <c r="F91" s="25">
        <v>0</v>
      </c>
      <c r="G91" s="25">
        <v>0</v>
      </c>
      <c r="H91" s="25" t="s">
        <v>87</v>
      </c>
      <c r="I91" s="25" t="s">
        <v>87</v>
      </c>
      <c r="J91" s="25" t="s">
        <v>87</v>
      </c>
      <c r="K91" s="25" t="s">
        <v>87</v>
      </c>
      <c r="L91" s="25" t="s">
        <v>87</v>
      </c>
      <c r="M91" s="25">
        <v>0</v>
      </c>
      <c r="N91" s="25">
        <v>0</v>
      </c>
      <c r="O91" s="25" t="s">
        <v>87</v>
      </c>
      <c r="P91" s="25" t="s">
        <v>87</v>
      </c>
      <c r="Q91" s="25" t="s">
        <v>87</v>
      </c>
      <c r="R91" s="25" t="s">
        <v>87</v>
      </c>
      <c r="S91" s="25" t="s">
        <v>87</v>
      </c>
      <c r="T91" s="26">
        <v>0</v>
      </c>
      <c r="U91" s="26">
        <f t="shared" ref="U91" si="29">D91</f>
        <v>0</v>
      </c>
      <c r="V91" s="25" t="s">
        <v>87</v>
      </c>
      <c r="W91" s="25" t="s">
        <v>87</v>
      </c>
      <c r="X91" s="25" t="s">
        <v>87</v>
      </c>
      <c r="Y91" s="25" t="s">
        <v>87</v>
      </c>
      <c r="Z91" s="25" t="s">
        <v>87</v>
      </c>
      <c r="AA91" s="26">
        <v>0</v>
      </c>
      <c r="AB91" s="26">
        <f>SUM(AB92:AB96)</f>
        <v>4.34126394945</v>
      </c>
      <c r="AC91" s="26">
        <f>SUM(AC92:AC96)</f>
        <v>0.16300000000000001</v>
      </c>
      <c r="AD91" s="25" t="s">
        <v>87</v>
      </c>
      <c r="AE91" s="26">
        <f>SUM(AE92:AE96)</f>
        <v>0.67799999999999994</v>
      </c>
      <c r="AF91" s="25" t="s">
        <v>87</v>
      </c>
      <c r="AG91" s="25" t="s">
        <v>87</v>
      </c>
      <c r="AH91" s="25" t="s">
        <v>87</v>
      </c>
      <c r="AI91" s="25" t="s">
        <v>87</v>
      </c>
      <c r="AJ91" s="25" t="s">
        <v>87</v>
      </c>
      <c r="AK91" s="25" t="s">
        <v>87</v>
      </c>
      <c r="AL91" s="25" t="s">
        <v>87</v>
      </c>
      <c r="AM91" s="25" t="s">
        <v>87</v>
      </c>
      <c r="AN91" s="25" t="s">
        <v>87</v>
      </c>
      <c r="AO91" s="25" t="s">
        <v>87</v>
      </c>
      <c r="AP91" s="25" t="s">
        <v>87</v>
      </c>
      <c r="AQ91" s="25" t="s">
        <v>87</v>
      </c>
      <c r="AR91" s="25" t="s">
        <v>87</v>
      </c>
      <c r="AS91" s="25" t="s">
        <v>87</v>
      </c>
      <c r="AT91" s="25" t="s">
        <v>87</v>
      </c>
      <c r="AU91" s="25" t="s">
        <v>87</v>
      </c>
      <c r="AV91" s="25" t="s">
        <v>87</v>
      </c>
      <c r="AW91" s="25" t="s">
        <v>87</v>
      </c>
      <c r="AX91" s="25" t="s">
        <v>87</v>
      </c>
      <c r="AY91" s="25" t="s">
        <v>87</v>
      </c>
      <c r="AZ91" s="25" t="s">
        <v>87</v>
      </c>
      <c r="BA91" s="25" t="s">
        <v>87</v>
      </c>
      <c r="BB91" s="25" t="s">
        <v>87</v>
      </c>
      <c r="BC91" s="25" t="s">
        <v>87</v>
      </c>
      <c r="BD91" s="25" t="s">
        <v>87</v>
      </c>
      <c r="BE91" s="25" t="s">
        <v>87</v>
      </c>
      <c r="BF91" s="25" t="s">
        <v>87</v>
      </c>
      <c r="BG91" s="25" t="s">
        <v>87</v>
      </c>
      <c r="BH91" s="25" t="s">
        <v>87</v>
      </c>
      <c r="BI91" s="25" t="s">
        <v>87</v>
      </c>
      <c r="BJ91" s="25" t="s">
        <v>87</v>
      </c>
      <c r="BK91" s="25" t="s">
        <v>87</v>
      </c>
      <c r="BL91" s="25" t="s">
        <v>87</v>
      </c>
      <c r="BM91" s="25" t="s">
        <v>87</v>
      </c>
      <c r="BN91" s="25" t="s">
        <v>87</v>
      </c>
      <c r="BO91" s="25" t="s">
        <v>87</v>
      </c>
      <c r="BP91" s="25" t="s">
        <v>87</v>
      </c>
      <c r="BQ91" s="25" t="s">
        <v>87</v>
      </c>
      <c r="BR91" s="25" t="s">
        <v>87</v>
      </c>
      <c r="BS91" s="25" t="s">
        <v>87</v>
      </c>
      <c r="BT91" s="25" t="s">
        <v>87</v>
      </c>
      <c r="BU91" s="25" t="s">
        <v>87</v>
      </c>
      <c r="BV91" s="25" t="s">
        <v>87</v>
      </c>
      <c r="BW91" s="25" t="s">
        <v>87</v>
      </c>
      <c r="BX91" s="27" t="s">
        <v>87</v>
      </c>
    </row>
    <row r="92" spans="1:76" ht="47.25" x14ac:dyDescent="0.25">
      <c r="A92" s="27" t="s">
        <v>243</v>
      </c>
      <c r="B92" s="32" t="s">
        <v>288</v>
      </c>
      <c r="C92" s="27" t="s">
        <v>244</v>
      </c>
      <c r="D92" s="26">
        <v>0</v>
      </c>
      <c r="E92" s="26">
        <v>3.48834849137396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5" t="s">
        <v>87</v>
      </c>
      <c r="W92" s="25" t="s">
        <v>87</v>
      </c>
      <c r="X92" s="25" t="s">
        <v>87</v>
      </c>
      <c r="Y92" s="25" t="s">
        <v>87</v>
      </c>
      <c r="Z92" s="25" t="s">
        <v>87</v>
      </c>
      <c r="AA92" s="26">
        <v>0</v>
      </c>
      <c r="AB92" s="26">
        <v>0</v>
      </c>
      <c r="AC92" s="25" t="s">
        <v>87</v>
      </c>
      <c r="AD92" s="25" t="s">
        <v>87</v>
      </c>
      <c r="AE92" s="25" t="s">
        <v>87</v>
      </c>
      <c r="AF92" s="25" t="s">
        <v>87</v>
      </c>
      <c r="AG92" s="25" t="s">
        <v>87</v>
      </c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7" t="s">
        <v>302</v>
      </c>
    </row>
    <row r="93" spans="1:76" ht="47.25" x14ac:dyDescent="0.25">
      <c r="A93" s="40" t="s">
        <v>245</v>
      </c>
      <c r="B93" s="32" t="s">
        <v>289</v>
      </c>
      <c r="C93" s="27" t="s">
        <v>246</v>
      </c>
      <c r="D93" s="26">
        <v>0</v>
      </c>
      <c r="E93" s="26">
        <v>0.82827870000000003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5" t="s">
        <v>87</v>
      </c>
      <c r="W93" s="25" t="s">
        <v>87</v>
      </c>
      <c r="X93" s="25" t="s">
        <v>87</v>
      </c>
      <c r="Y93" s="25" t="s">
        <v>87</v>
      </c>
      <c r="Z93" s="25" t="s">
        <v>87</v>
      </c>
      <c r="AA93" s="26">
        <v>0</v>
      </c>
      <c r="AB93" s="26">
        <f t="shared" ref="AB93:AB96" si="30">E93</f>
        <v>0.82827870000000003</v>
      </c>
      <c r="AC93" s="25" t="s">
        <v>87</v>
      </c>
      <c r="AD93" s="25" t="s">
        <v>87</v>
      </c>
      <c r="AE93" s="26">
        <v>0.32</v>
      </c>
      <c r="AF93" s="25" t="s">
        <v>87</v>
      </c>
      <c r="AG93" s="25" t="s">
        <v>87</v>
      </c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7" t="s">
        <v>302</v>
      </c>
    </row>
    <row r="94" spans="1:76" ht="47.25" x14ac:dyDescent="0.25">
      <c r="A94" s="40" t="s">
        <v>247</v>
      </c>
      <c r="B94" s="32" t="s">
        <v>290</v>
      </c>
      <c r="C94" s="27" t="s">
        <v>248</v>
      </c>
      <c r="D94" s="26">
        <v>0</v>
      </c>
      <c r="E94" s="26">
        <v>0.63446000084999998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5" t="s">
        <v>87</v>
      </c>
      <c r="W94" s="25" t="s">
        <v>87</v>
      </c>
      <c r="X94" s="25" t="s">
        <v>87</v>
      </c>
      <c r="Y94" s="25" t="s">
        <v>87</v>
      </c>
      <c r="Z94" s="25" t="s">
        <v>87</v>
      </c>
      <c r="AA94" s="26">
        <v>0</v>
      </c>
      <c r="AB94" s="26">
        <f t="shared" si="30"/>
        <v>0.63446000084999998</v>
      </c>
      <c r="AC94" s="26">
        <v>0.1</v>
      </c>
      <c r="AD94" s="25" t="s">
        <v>87</v>
      </c>
      <c r="AE94" s="25" t="s">
        <v>87</v>
      </c>
      <c r="AF94" s="25" t="s">
        <v>87</v>
      </c>
      <c r="AG94" s="25" t="s">
        <v>87</v>
      </c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7" t="s">
        <v>302</v>
      </c>
    </row>
    <row r="95" spans="1:76" ht="47.25" x14ac:dyDescent="0.25">
      <c r="A95" s="40" t="s">
        <v>249</v>
      </c>
      <c r="B95" s="32" t="s">
        <v>291</v>
      </c>
      <c r="C95" s="27" t="s">
        <v>250</v>
      </c>
      <c r="D95" s="26">
        <v>0</v>
      </c>
      <c r="E95" s="26">
        <v>2.0857113931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5" t="s">
        <v>87</v>
      </c>
      <c r="W95" s="25" t="s">
        <v>87</v>
      </c>
      <c r="X95" s="25" t="s">
        <v>87</v>
      </c>
      <c r="Y95" s="25" t="s">
        <v>87</v>
      </c>
      <c r="Z95" s="25" t="s">
        <v>87</v>
      </c>
      <c r="AA95" s="26">
        <v>0</v>
      </c>
      <c r="AB95" s="26">
        <f t="shared" si="30"/>
        <v>2.0857113931</v>
      </c>
      <c r="AC95" s="25" t="s">
        <v>87</v>
      </c>
      <c r="AD95" s="25" t="s">
        <v>87</v>
      </c>
      <c r="AE95" s="26">
        <v>0.35799999999999998</v>
      </c>
      <c r="AF95" s="25" t="s">
        <v>87</v>
      </c>
      <c r="AG95" s="25" t="s">
        <v>87</v>
      </c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7" t="s">
        <v>302</v>
      </c>
    </row>
    <row r="96" spans="1:76" ht="63" x14ac:dyDescent="0.25">
      <c r="A96" s="40" t="s">
        <v>258</v>
      </c>
      <c r="B96" s="32" t="s">
        <v>292</v>
      </c>
      <c r="C96" s="27" t="s">
        <v>257</v>
      </c>
      <c r="D96" s="26">
        <v>0</v>
      </c>
      <c r="E96" s="26">
        <v>0.79281385549999994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5" t="s">
        <v>87</v>
      </c>
      <c r="W96" s="25" t="s">
        <v>87</v>
      </c>
      <c r="X96" s="25" t="s">
        <v>87</v>
      </c>
      <c r="Y96" s="25" t="s">
        <v>87</v>
      </c>
      <c r="Z96" s="25" t="s">
        <v>87</v>
      </c>
      <c r="AA96" s="26">
        <v>0</v>
      </c>
      <c r="AB96" s="26">
        <f t="shared" si="30"/>
        <v>0.79281385549999994</v>
      </c>
      <c r="AC96" s="26">
        <v>6.3E-2</v>
      </c>
      <c r="AD96" s="25" t="s">
        <v>87</v>
      </c>
      <c r="AE96" s="25" t="s">
        <v>87</v>
      </c>
      <c r="AF96" s="25" t="s">
        <v>87</v>
      </c>
      <c r="AG96" s="25" t="s">
        <v>87</v>
      </c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7" t="s">
        <v>308</v>
      </c>
    </row>
    <row r="97" spans="1:76" ht="31.5" x14ac:dyDescent="0.25">
      <c r="A97" s="33" t="s">
        <v>178</v>
      </c>
      <c r="B97" s="34" t="s">
        <v>179</v>
      </c>
      <c r="C97" s="38" t="s">
        <v>87</v>
      </c>
      <c r="D97" s="26">
        <v>0</v>
      </c>
      <c r="E97" s="26">
        <v>0</v>
      </c>
      <c r="F97" s="25">
        <v>0</v>
      </c>
      <c r="G97" s="25">
        <v>0</v>
      </c>
      <c r="H97" s="25" t="s">
        <v>87</v>
      </c>
      <c r="I97" s="25" t="s">
        <v>87</v>
      </c>
      <c r="J97" s="25" t="s">
        <v>87</v>
      </c>
      <c r="K97" s="25" t="s">
        <v>87</v>
      </c>
      <c r="L97" s="25" t="s">
        <v>87</v>
      </c>
      <c r="M97" s="25">
        <v>0</v>
      </c>
      <c r="N97" s="25">
        <v>0</v>
      </c>
      <c r="O97" s="25" t="s">
        <v>87</v>
      </c>
      <c r="P97" s="25" t="s">
        <v>87</v>
      </c>
      <c r="Q97" s="25" t="s">
        <v>87</v>
      </c>
      <c r="R97" s="25" t="s">
        <v>87</v>
      </c>
      <c r="S97" s="25" t="s">
        <v>87</v>
      </c>
      <c r="T97" s="26">
        <v>0</v>
      </c>
      <c r="U97" s="26">
        <f t="shared" si="26"/>
        <v>0</v>
      </c>
      <c r="V97" s="25" t="s">
        <v>87</v>
      </c>
      <c r="W97" s="25" t="s">
        <v>87</v>
      </c>
      <c r="X97" s="25" t="s">
        <v>87</v>
      </c>
      <c r="Y97" s="25" t="s">
        <v>87</v>
      </c>
      <c r="Z97" s="25" t="s">
        <v>87</v>
      </c>
      <c r="AA97" s="26">
        <v>0</v>
      </c>
      <c r="AB97" s="26">
        <f t="shared" si="7"/>
        <v>0</v>
      </c>
      <c r="AC97" s="25" t="s">
        <v>87</v>
      </c>
      <c r="AD97" s="25" t="s">
        <v>87</v>
      </c>
      <c r="AE97" s="25" t="s">
        <v>87</v>
      </c>
      <c r="AF97" s="25" t="s">
        <v>87</v>
      </c>
      <c r="AG97" s="25" t="s">
        <v>87</v>
      </c>
      <c r="AH97" s="25" t="s">
        <v>87</v>
      </c>
      <c r="AI97" s="25" t="s">
        <v>87</v>
      </c>
      <c r="AJ97" s="25" t="s">
        <v>87</v>
      </c>
      <c r="AK97" s="25" t="s">
        <v>87</v>
      </c>
      <c r="AL97" s="25" t="s">
        <v>87</v>
      </c>
      <c r="AM97" s="25" t="s">
        <v>87</v>
      </c>
      <c r="AN97" s="25" t="s">
        <v>87</v>
      </c>
      <c r="AO97" s="25" t="s">
        <v>87</v>
      </c>
      <c r="AP97" s="25" t="s">
        <v>87</v>
      </c>
      <c r="AQ97" s="25" t="s">
        <v>87</v>
      </c>
      <c r="AR97" s="25" t="s">
        <v>87</v>
      </c>
      <c r="AS97" s="25" t="s">
        <v>87</v>
      </c>
      <c r="AT97" s="25" t="s">
        <v>87</v>
      </c>
      <c r="AU97" s="25" t="s">
        <v>87</v>
      </c>
      <c r="AV97" s="25" t="s">
        <v>87</v>
      </c>
      <c r="AW97" s="25" t="s">
        <v>87</v>
      </c>
      <c r="AX97" s="25" t="s">
        <v>87</v>
      </c>
      <c r="AY97" s="25" t="s">
        <v>87</v>
      </c>
      <c r="AZ97" s="25" t="s">
        <v>87</v>
      </c>
      <c r="BA97" s="25" t="s">
        <v>87</v>
      </c>
      <c r="BB97" s="25" t="s">
        <v>87</v>
      </c>
      <c r="BC97" s="25" t="s">
        <v>87</v>
      </c>
      <c r="BD97" s="25" t="s">
        <v>87</v>
      </c>
      <c r="BE97" s="25" t="s">
        <v>87</v>
      </c>
      <c r="BF97" s="25" t="s">
        <v>87</v>
      </c>
      <c r="BG97" s="25" t="s">
        <v>87</v>
      </c>
      <c r="BH97" s="25" t="s">
        <v>87</v>
      </c>
      <c r="BI97" s="25" t="s">
        <v>87</v>
      </c>
      <c r="BJ97" s="25" t="s">
        <v>87</v>
      </c>
      <c r="BK97" s="25" t="s">
        <v>87</v>
      </c>
      <c r="BL97" s="25" t="s">
        <v>87</v>
      </c>
      <c r="BM97" s="25" t="s">
        <v>87</v>
      </c>
      <c r="BN97" s="25" t="s">
        <v>87</v>
      </c>
      <c r="BO97" s="25" t="s">
        <v>87</v>
      </c>
      <c r="BP97" s="25" t="s">
        <v>87</v>
      </c>
      <c r="BQ97" s="25" t="s">
        <v>87</v>
      </c>
      <c r="BR97" s="25" t="s">
        <v>87</v>
      </c>
      <c r="BS97" s="25" t="s">
        <v>87</v>
      </c>
      <c r="BT97" s="25" t="s">
        <v>87</v>
      </c>
      <c r="BU97" s="25" t="s">
        <v>87</v>
      </c>
      <c r="BV97" s="25" t="s">
        <v>87</v>
      </c>
      <c r="BW97" s="25" t="s">
        <v>87</v>
      </c>
      <c r="BX97" s="27" t="s">
        <v>87</v>
      </c>
    </row>
    <row r="98" spans="1:76" x14ac:dyDescent="0.25">
      <c r="A98" s="33" t="s">
        <v>180</v>
      </c>
      <c r="B98" s="34" t="s">
        <v>181</v>
      </c>
      <c r="C98" s="38" t="s">
        <v>87</v>
      </c>
      <c r="D98" s="26">
        <f>SUM(D99:D103)</f>
        <v>0.65610762711864412</v>
      </c>
      <c r="E98" s="26">
        <f>SUM(E99:E103)</f>
        <v>51.179093017118646</v>
      </c>
      <c r="F98" s="26">
        <f t="shared" ref="F98:S98" si="31">F99</f>
        <v>0</v>
      </c>
      <c r="G98" s="26">
        <f t="shared" si="31"/>
        <v>0</v>
      </c>
      <c r="H98" s="26" t="str">
        <f t="shared" si="31"/>
        <v>нд</v>
      </c>
      <c r="I98" s="26" t="str">
        <f t="shared" si="31"/>
        <v>нд</v>
      </c>
      <c r="J98" s="26" t="str">
        <f t="shared" si="31"/>
        <v>нд</v>
      </c>
      <c r="K98" s="26" t="str">
        <f t="shared" si="31"/>
        <v>нд</v>
      </c>
      <c r="L98" s="26" t="str">
        <f t="shared" si="31"/>
        <v>нд</v>
      </c>
      <c r="M98" s="26">
        <f t="shared" si="31"/>
        <v>0</v>
      </c>
      <c r="N98" s="26">
        <f t="shared" si="31"/>
        <v>0</v>
      </c>
      <c r="O98" s="26" t="str">
        <f t="shared" si="31"/>
        <v>нд</v>
      </c>
      <c r="P98" s="26" t="str">
        <f t="shared" si="31"/>
        <v>нд</v>
      </c>
      <c r="Q98" s="26" t="str">
        <f t="shared" si="31"/>
        <v>нд</v>
      </c>
      <c r="R98" s="26" t="str">
        <f t="shared" si="31"/>
        <v>нд</v>
      </c>
      <c r="S98" s="26" t="str">
        <f t="shared" si="31"/>
        <v>нд</v>
      </c>
      <c r="T98" s="26">
        <f>SUM(T99:T103)</f>
        <v>0</v>
      </c>
      <c r="U98" s="26">
        <f>SUM(U99:U103)</f>
        <v>0.65610762711864412</v>
      </c>
      <c r="V98" s="25" t="s">
        <v>87</v>
      </c>
      <c r="W98" s="25" t="s">
        <v>87</v>
      </c>
      <c r="X98" s="25" t="s">
        <v>87</v>
      </c>
      <c r="Y98" s="25" t="s">
        <v>87</v>
      </c>
      <c r="Z98" s="25" t="s">
        <v>87</v>
      </c>
      <c r="AA98" s="26">
        <f>SUM(AA99:AA103)</f>
        <v>0</v>
      </c>
      <c r="AB98" s="26">
        <f>SUM(AB99:AB103)</f>
        <v>51.179093017118646</v>
      </c>
      <c r="AC98" s="26">
        <f>SUM(AC99:AC103)</f>
        <v>10</v>
      </c>
      <c r="AD98" s="25" t="s">
        <v>87</v>
      </c>
      <c r="AE98" s="26">
        <f>SUM(AE99:AE103)</f>
        <v>3.7</v>
      </c>
      <c r="AF98" s="25" t="s">
        <v>87</v>
      </c>
      <c r="AG98" s="25" t="s">
        <v>87</v>
      </c>
      <c r="AH98" s="25" t="s">
        <v>87</v>
      </c>
      <c r="AI98" s="25" t="s">
        <v>87</v>
      </c>
      <c r="AJ98" s="25" t="s">
        <v>87</v>
      </c>
      <c r="AK98" s="25" t="s">
        <v>87</v>
      </c>
      <c r="AL98" s="25" t="s">
        <v>87</v>
      </c>
      <c r="AM98" s="25" t="s">
        <v>87</v>
      </c>
      <c r="AN98" s="25" t="s">
        <v>87</v>
      </c>
      <c r="AO98" s="25" t="s">
        <v>87</v>
      </c>
      <c r="AP98" s="25" t="s">
        <v>87</v>
      </c>
      <c r="AQ98" s="25" t="s">
        <v>87</v>
      </c>
      <c r="AR98" s="25" t="s">
        <v>87</v>
      </c>
      <c r="AS98" s="25" t="s">
        <v>87</v>
      </c>
      <c r="AT98" s="25" t="s">
        <v>87</v>
      </c>
      <c r="AU98" s="25" t="s">
        <v>87</v>
      </c>
      <c r="AV98" s="25" t="s">
        <v>87</v>
      </c>
      <c r="AW98" s="25" t="s">
        <v>87</v>
      </c>
      <c r="AX98" s="25" t="s">
        <v>87</v>
      </c>
      <c r="AY98" s="25" t="s">
        <v>87</v>
      </c>
      <c r="AZ98" s="25" t="s">
        <v>87</v>
      </c>
      <c r="BA98" s="25" t="s">
        <v>87</v>
      </c>
      <c r="BB98" s="25" t="s">
        <v>87</v>
      </c>
      <c r="BC98" s="25" t="s">
        <v>87</v>
      </c>
      <c r="BD98" s="25" t="s">
        <v>87</v>
      </c>
      <c r="BE98" s="25" t="s">
        <v>87</v>
      </c>
      <c r="BF98" s="25" t="s">
        <v>87</v>
      </c>
      <c r="BG98" s="25" t="s">
        <v>87</v>
      </c>
      <c r="BH98" s="25" t="s">
        <v>87</v>
      </c>
      <c r="BI98" s="25" t="s">
        <v>87</v>
      </c>
      <c r="BJ98" s="25" t="s">
        <v>87</v>
      </c>
      <c r="BK98" s="25" t="s">
        <v>87</v>
      </c>
      <c r="BL98" s="25" t="s">
        <v>87</v>
      </c>
      <c r="BM98" s="25" t="s">
        <v>87</v>
      </c>
      <c r="BN98" s="25" t="s">
        <v>87</v>
      </c>
      <c r="BO98" s="25" t="s">
        <v>87</v>
      </c>
      <c r="BP98" s="25" t="s">
        <v>87</v>
      </c>
      <c r="BQ98" s="25" t="s">
        <v>87</v>
      </c>
      <c r="BR98" s="25" t="s">
        <v>87</v>
      </c>
      <c r="BS98" s="25" t="s">
        <v>87</v>
      </c>
      <c r="BT98" s="25" t="s">
        <v>87</v>
      </c>
      <c r="BU98" s="25" t="s">
        <v>87</v>
      </c>
      <c r="BV98" s="25" t="s">
        <v>87</v>
      </c>
      <c r="BW98" s="25" t="s">
        <v>87</v>
      </c>
      <c r="BX98" s="27" t="s">
        <v>87</v>
      </c>
    </row>
    <row r="99" spans="1:76" ht="63" x14ac:dyDescent="0.25">
      <c r="A99" s="31" t="s">
        <v>196</v>
      </c>
      <c r="B99" s="32" t="s">
        <v>199</v>
      </c>
      <c r="C99" s="27" t="s">
        <v>211</v>
      </c>
      <c r="D99" s="26">
        <v>0.65610762711864412</v>
      </c>
      <c r="E99" s="26">
        <v>0.65610762711864412</v>
      </c>
      <c r="F99" s="25">
        <v>0</v>
      </c>
      <c r="G99" s="25">
        <v>0</v>
      </c>
      <c r="H99" s="25" t="s">
        <v>87</v>
      </c>
      <c r="I99" s="25" t="s">
        <v>87</v>
      </c>
      <c r="J99" s="25" t="s">
        <v>87</v>
      </c>
      <c r="K99" s="25" t="s">
        <v>87</v>
      </c>
      <c r="L99" s="25" t="s">
        <v>87</v>
      </c>
      <c r="M99" s="25">
        <v>0</v>
      </c>
      <c r="N99" s="25">
        <v>0</v>
      </c>
      <c r="O99" s="25" t="s">
        <v>87</v>
      </c>
      <c r="P99" s="25" t="s">
        <v>87</v>
      </c>
      <c r="Q99" s="25" t="s">
        <v>87</v>
      </c>
      <c r="R99" s="25" t="s">
        <v>87</v>
      </c>
      <c r="S99" s="25" t="s">
        <v>87</v>
      </c>
      <c r="T99" s="26">
        <v>0</v>
      </c>
      <c r="U99" s="26">
        <v>0.65610762711864412</v>
      </c>
      <c r="V99" s="25" t="s">
        <v>87</v>
      </c>
      <c r="W99" s="25" t="s">
        <v>87</v>
      </c>
      <c r="X99" s="25" t="s">
        <v>87</v>
      </c>
      <c r="Y99" s="25" t="s">
        <v>87</v>
      </c>
      <c r="Z99" s="25" t="s">
        <v>213</v>
      </c>
      <c r="AA99" s="26">
        <v>0</v>
      </c>
      <c r="AB99" s="26">
        <f t="shared" si="7"/>
        <v>0.65610762711864412</v>
      </c>
      <c r="AC99" s="25" t="s">
        <v>87</v>
      </c>
      <c r="AD99" s="25" t="s">
        <v>87</v>
      </c>
      <c r="AE99" s="25" t="s">
        <v>87</v>
      </c>
      <c r="AF99" s="25" t="s">
        <v>87</v>
      </c>
      <c r="AG99" s="25" t="s">
        <v>213</v>
      </c>
      <c r="AH99" s="25" t="s">
        <v>87</v>
      </c>
      <c r="AI99" s="25" t="s">
        <v>87</v>
      </c>
      <c r="AJ99" s="25" t="s">
        <v>87</v>
      </c>
      <c r="AK99" s="25" t="s">
        <v>87</v>
      </c>
      <c r="AL99" s="25" t="s">
        <v>87</v>
      </c>
      <c r="AM99" s="25" t="s">
        <v>87</v>
      </c>
      <c r="AN99" s="25" t="s">
        <v>87</v>
      </c>
      <c r="AO99" s="25" t="s">
        <v>87</v>
      </c>
      <c r="AP99" s="25" t="s">
        <v>87</v>
      </c>
      <c r="AQ99" s="25" t="s">
        <v>87</v>
      </c>
      <c r="AR99" s="25" t="s">
        <v>87</v>
      </c>
      <c r="AS99" s="25" t="s">
        <v>87</v>
      </c>
      <c r="AT99" s="25" t="s">
        <v>87</v>
      </c>
      <c r="AU99" s="25" t="s">
        <v>87</v>
      </c>
      <c r="AV99" s="25" t="s">
        <v>87</v>
      </c>
      <c r="AW99" s="25" t="s">
        <v>87</v>
      </c>
      <c r="AX99" s="25" t="s">
        <v>87</v>
      </c>
      <c r="AY99" s="25" t="s">
        <v>87</v>
      </c>
      <c r="AZ99" s="25" t="s">
        <v>87</v>
      </c>
      <c r="BA99" s="25" t="s">
        <v>87</v>
      </c>
      <c r="BB99" s="25" t="s">
        <v>87</v>
      </c>
      <c r="BC99" s="25" t="s">
        <v>87</v>
      </c>
      <c r="BD99" s="25" t="s">
        <v>87</v>
      </c>
      <c r="BE99" s="25" t="s">
        <v>87</v>
      </c>
      <c r="BF99" s="25" t="s">
        <v>87</v>
      </c>
      <c r="BG99" s="25" t="s">
        <v>87</v>
      </c>
      <c r="BH99" s="25" t="s">
        <v>87</v>
      </c>
      <c r="BI99" s="25" t="s">
        <v>87</v>
      </c>
      <c r="BJ99" s="25" t="s">
        <v>87</v>
      </c>
      <c r="BK99" s="25" t="s">
        <v>87</v>
      </c>
      <c r="BL99" s="25" t="s">
        <v>87</v>
      </c>
      <c r="BM99" s="25" t="s">
        <v>87</v>
      </c>
      <c r="BN99" s="25" t="s">
        <v>87</v>
      </c>
      <c r="BO99" s="25" t="s">
        <v>87</v>
      </c>
      <c r="BP99" s="25" t="s">
        <v>87</v>
      </c>
      <c r="BQ99" s="25" t="s">
        <v>87</v>
      </c>
      <c r="BR99" s="25" t="s">
        <v>87</v>
      </c>
      <c r="BS99" s="25" t="s">
        <v>87</v>
      </c>
      <c r="BT99" s="25" t="s">
        <v>87</v>
      </c>
      <c r="BU99" s="25" t="s">
        <v>87</v>
      </c>
      <c r="BV99" s="25" t="s">
        <v>87</v>
      </c>
      <c r="BW99" s="25" t="s">
        <v>87</v>
      </c>
      <c r="BX99" s="27" t="s">
        <v>87</v>
      </c>
    </row>
    <row r="100" spans="1:76" ht="63" x14ac:dyDescent="0.25">
      <c r="A100" s="31" t="s">
        <v>197</v>
      </c>
      <c r="B100" s="32" t="s">
        <v>293</v>
      </c>
      <c r="C100" s="27" t="s">
        <v>251</v>
      </c>
      <c r="D100" s="26">
        <v>0</v>
      </c>
      <c r="E100" s="26">
        <v>6.2966099999999997E-2</v>
      </c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26">
        <v>0</v>
      </c>
      <c r="U100" s="26">
        <v>0</v>
      </c>
      <c r="V100" s="25" t="s">
        <v>87</v>
      </c>
      <c r="W100" s="25" t="s">
        <v>87</v>
      </c>
      <c r="X100" s="25" t="s">
        <v>87</v>
      </c>
      <c r="Y100" s="25" t="s">
        <v>87</v>
      </c>
      <c r="Z100" s="25" t="s">
        <v>87</v>
      </c>
      <c r="AA100" s="26">
        <v>0</v>
      </c>
      <c r="AB100" s="26">
        <f t="shared" si="7"/>
        <v>6.2966099999999997E-2</v>
      </c>
      <c r="AC100" s="25" t="s">
        <v>87</v>
      </c>
      <c r="AD100" s="25" t="s">
        <v>87</v>
      </c>
      <c r="AE100" s="25" t="s">
        <v>87</v>
      </c>
      <c r="AF100" s="25" t="s">
        <v>87</v>
      </c>
      <c r="AG100" s="25" t="s">
        <v>297</v>
      </c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7" t="s">
        <v>309</v>
      </c>
    </row>
    <row r="101" spans="1:76" ht="63" x14ac:dyDescent="0.25">
      <c r="A101" s="31" t="s">
        <v>198</v>
      </c>
      <c r="B101" s="32" t="s">
        <v>294</v>
      </c>
      <c r="C101" s="27" t="s">
        <v>252</v>
      </c>
      <c r="D101" s="26">
        <v>0</v>
      </c>
      <c r="E101" s="26">
        <v>0.11009178</v>
      </c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26">
        <v>0</v>
      </c>
      <c r="U101" s="26">
        <v>0</v>
      </c>
      <c r="V101" s="25" t="s">
        <v>87</v>
      </c>
      <c r="W101" s="25" t="s">
        <v>87</v>
      </c>
      <c r="X101" s="25" t="s">
        <v>87</v>
      </c>
      <c r="Y101" s="25" t="s">
        <v>87</v>
      </c>
      <c r="Z101" s="25" t="s">
        <v>87</v>
      </c>
      <c r="AA101" s="26">
        <v>0</v>
      </c>
      <c r="AB101" s="26">
        <f t="shared" si="7"/>
        <v>0.11009178</v>
      </c>
      <c r="AC101" s="25" t="s">
        <v>87</v>
      </c>
      <c r="AD101" s="25" t="s">
        <v>87</v>
      </c>
      <c r="AE101" s="25" t="s">
        <v>87</v>
      </c>
      <c r="AF101" s="25" t="s">
        <v>87</v>
      </c>
      <c r="AG101" s="25" t="s">
        <v>214</v>
      </c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7" t="s">
        <v>310</v>
      </c>
    </row>
    <row r="102" spans="1:76" ht="31.5" x14ac:dyDescent="0.25">
      <c r="A102" s="31" t="s">
        <v>253</v>
      </c>
      <c r="B102" s="32" t="s">
        <v>295</v>
      </c>
      <c r="C102" s="27" t="s">
        <v>254</v>
      </c>
      <c r="D102" s="26">
        <v>0</v>
      </c>
      <c r="E102" s="26">
        <v>33.560865730000003</v>
      </c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26">
        <v>0</v>
      </c>
      <c r="U102" s="26">
        <v>0</v>
      </c>
      <c r="V102" s="25" t="s">
        <v>87</v>
      </c>
      <c r="W102" s="25" t="s">
        <v>87</v>
      </c>
      <c r="X102" s="25" t="s">
        <v>87</v>
      </c>
      <c r="Y102" s="25" t="s">
        <v>87</v>
      </c>
      <c r="Z102" s="25" t="s">
        <v>87</v>
      </c>
      <c r="AA102" s="26">
        <v>0</v>
      </c>
      <c r="AB102" s="26">
        <f t="shared" ref="AB102:AB103" si="32">E102</f>
        <v>33.560865730000003</v>
      </c>
      <c r="AC102" s="26">
        <v>10</v>
      </c>
      <c r="AD102" s="25" t="s">
        <v>87</v>
      </c>
      <c r="AE102" s="25" t="s">
        <v>87</v>
      </c>
      <c r="AF102" s="25" t="s">
        <v>87</v>
      </c>
      <c r="AG102" s="25" t="s">
        <v>87</v>
      </c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7" t="s">
        <v>311</v>
      </c>
    </row>
    <row r="103" spans="1:76" ht="31.5" x14ac:dyDescent="0.25">
      <c r="A103" s="31" t="s">
        <v>255</v>
      </c>
      <c r="B103" s="32" t="s">
        <v>296</v>
      </c>
      <c r="C103" s="27" t="s">
        <v>256</v>
      </c>
      <c r="D103" s="26">
        <v>0</v>
      </c>
      <c r="E103" s="26">
        <v>16.789061780000001</v>
      </c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26">
        <v>0</v>
      </c>
      <c r="U103" s="26">
        <v>0</v>
      </c>
      <c r="V103" s="25" t="s">
        <v>87</v>
      </c>
      <c r="W103" s="25" t="s">
        <v>87</v>
      </c>
      <c r="X103" s="25" t="s">
        <v>87</v>
      </c>
      <c r="Y103" s="25" t="s">
        <v>87</v>
      </c>
      <c r="Z103" s="25" t="s">
        <v>87</v>
      </c>
      <c r="AA103" s="26">
        <v>0</v>
      </c>
      <c r="AB103" s="26">
        <f t="shared" si="32"/>
        <v>16.789061780000001</v>
      </c>
      <c r="AC103" s="25" t="s">
        <v>87</v>
      </c>
      <c r="AD103" s="25" t="s">
        <v>87</v>
      </c>
      <c r="AE103" s="26">
        <v>3.7</v>
      </c>
      <c r="AF103" s="25" t="s">
        <v>87</v>
      </c>
      <c r="AG103" s="25" t="s">
        <v>87</v>
      </c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7" t="s">
        <v>311</v>
      </c>
    </row>
  </sheetData>
  <mergeCells count="45">
    <mergeCell ref="BQ13:BW13"/>
    <mergeCell ref="D14:D15"/>
    <mergeCell ref="E14:E15"/>
    <mergeCell ref="G14:L14"/>
    <mergeCell ref="N14:S14"/>
    <mergeCell ref="U14:Z14"/>
    <mergeCell ref="AB14:AG14"/>
    <mergeCell ref="AI14:AN14"/>
    <mergeCell ref="AP14:AU14"/>
    <mergeCell ref="AW14:BB14"/>
    <mergeCell ref="F13:L13"/>
    <mergeCell ref="M13:S13"/>
    <mergeCell ref="T13:Z13"/>
    <mergeCell ref="BX11:BX15"/>
    <mergeCell ref="T12:AG12"/>
    <mergeCell ref="AH12:AU12"/>
    <mergeCell ref="AV12:BI12"/>
    <mergeCell ref="BJ12:BW12"/>
    <mergeCell ref="AV13:BB13"/>
    <mergeCell ref="BC13:BI13"/>
    <mergeCell ref="BJ13:BP13"/>
    <mergeCell ref="AA13:AG13"/>
    <mergeCell ref="AH13:AN13"/>
    <mergeCell ref="AO13:AU13"/>
    <mergeCell ref="T11:AG11"/>
    <mergeCell ref="AH11:BW11"/>
    <mergeCell ref="BD14:BI14"/>
    <mergeCell ref="BK14:BP14"/>
    <mergeCell ref="BR14:BW14"/>
    <mergeCell ref="A7:AG7"/>
    <mergeCell ref="A8:AG8"/>
    <mergeCell ref="A9:AG9"/>
    <mergeCell ref="M10:S10"/>
    <mergeCell ref="BJ10:BP10"/>
    <mergeCell ref="A11:A15"/>
    <mergeCell ref="B11:B15"/>
    <mergeCell ref="C11:C15"/>
    <mergeCell ref="D11:E13"/>
    <mergeCell ref="F11:S12"/>
    <mergeCell ref="A6:AG6"/>
    <mergeCell ref="A1:AG1"/>
    <mergeCell ref="A2:AG2"/>
    <mergeCell ref="A3:AG3"/>
    <mergeCell ref="A4:AG4"/>
    <mergeCell ref="A5:AG5"/>
  </mergeCells>
  <pageMargins left="0.31496062992125984" right="0.31496062992125984" top="0.35433070866141736" bottom="0.35433070866141736" header="0" footer="0"/>
  <pageSetup paperSize="9" scale="5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2018-09-13T02:22:16Z</dcterms:modified>
</cp:coreProperties>
</file>